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03" firstSheet="12" activeTab="15"/>
  </bookViews>
  <sheets>
    <sheet name="目录" sheetId="26" r:id="rId1"/>
    <sheet name="1.收支总表（批复表）" sheetId="6" r:id="rId2"/>
    <sheet name="2.收支总表（分科目）" sheetId="20" r:id="rId3"/>
    <sheet name="3.收入总表" sheetId="9" r:id="rId4"/>
    <sheet name="4.支出总表（按资金来源）" sheetId="22" r:id="rId5"/>
    <sheet name="5.支出总表（部门预算经济分类）" sheetId="10" r:id="rId6"/>
    <sheet name="6.支出总表（政府预算经济分类）" sheetId="23" r:id="rId7"/>
    <sheet name="7.财政拨款收支总表" sheetId="12" r:id="rId8"/>
    <sheet name="8.财政拨款支出表" sheetId="13" r:id="rId9"/>
    <sheet name="9.一般公共预算支出表" sheetId="2" r:id="rId10"/>
    <sheet name="10.一般公共预算基本支出表" sheetId="3" r:id="rId11"/>
    <sheet name="11.政府性基金预算支出表（按部门预算经济分类）" sheetId="11" r:id="rId12"/>
    <sheet name="12.政府性基金预算支出表（按政府预算经济分类）" sheetId="24" r:id="rId13"/>
    <sheet name="13.一般公共预算“三公”经费支出表" sheetId="4" r:id="rId14"/>
    <sheet name="14.专项业务经费（批复表）" sheetId="7" r:id="rId15"/>
    <sheet name="15.项目表（批复表）" sheetId="8" r:id="rId16"/>
    <sheet name="16.项目绩效表" sheetId="34" r:id="rId17"/>
    <sheet name="17.整体绩效表" sheetId="35" r:id="rId18"/>
  </sheets>
  <definedNames>
    <definedName name="_xlnm.Print_Area" localSheetId="2">'2.收支总表（分科目）'!$A$1:$H$37</definedName>
    <definedName name="_xlnm.Print_Area" localSheetId="3">'3.收入总表'!$A$1:$I$15</definedName>
    <definedName name="_xlnm.Print_Area" localSheetId="4">'4.支出总表（按资金来源）'!$A$1:$N$15</definedName>
    <definedName name="_xlnm.Print_Area" localSheetId="0">目录!$A$1:$E$21</definedName>
  </definedNames>
  <calcPr calcId="144525" iterate="1" iterateCount="100" iterateDelta="0.001"/>
</workbook>
</file>

<file path=xl/sharedStrings.xml><?xml version="1.0" encoding="utf-8"?>
<sst xmlns="http://schemas.openxmlformats.org/spreadsheetml/2006/main" count="650" uniqueCount="422">
  <si>
    <t>附件2</t>
  </si>
  <si>
    <t>第二部分</t>
  </si>
  <si>
    <t>常德市人大常委会机关2020年部门预算公开表</t>
  </si>
  <si>
    <t>目     录</t>
  </si>
  <si>
    <t>1.收支总表（批复表）'!A1</t>
  </si>
  <si>
    <t>2.收支总表（分科目）'!A1</t>
  </si>
  <si>
    <t>3.收入总表'!A1</t>
  </si>
  <si>
    <t>4.支出总表（按资金来源）'!A1</t>
  </si>
  <si>
    <t>5.支出总表（按部门预算经济分类）'!A1</t>
  </si>
  <si>
    <t>6.支出总表（按政府预算经济分类）'!A1</t>
  </si>
  <si>
    <t>7.财政拨款收支总表'!A1</t>
  </si>
  <si>
    <t>8.财政拨款支出表'!A1</t>
  </si>
  <si>
    <t>9.一般公共预算支出表'!A1</t>
  </si>
  <si>
    <t>10.一般公共预算基本支出表'!A1</t>
  </si>
  <si>
    <t>11.政府性基金预算支出表（按部门预算经济分类）'!A1</t>
  </si>
  <si>
    <t>12.政府性基金预算支出表（按政府预算经济分类）'!A1</t>
  </si>
  <si>
    <t>13.一般公共预算“三公”经费支出表'!A1</t>
  </si>
  <si>
    <t>14.专项业务经费（批复表）'!A1</t>
  </si>
  <si>
    <t>15.项目表（批复表）'!A1</t>
  </si>
  <si>
    <t>16.项目绩效表'!A1</t>
  </si>
  <si>
    <t>17.整体绩效表'!A1</t>
  </si>
  <si>
    <t>附件2-1</t>
  </si>
  <si>
    <t>部门收支总体情况表</t>
  </si>
  <si>
    <t>单位：万元</t>
  </si>
  <si>
    <t>单位名称</t>
  </si>
  <si>
    <t>收入</t>
  </si>
  <si>
    <t>支出</t>
  </si>
  <si>
    <t>非税收入征收计划</t>
  </si>
  <si>
    <t>合计</t>
  </si>
  <si>
    <t>一般公共预算拨款</t>
  </si>
  <si>
    <t>政府性
基金预算拨款</t>
  </si>
  <si>
    <t>财政专户管理的
非税收入
拨款</t>
  </si>
  <si>
    <t>上级补助收入</t>
  </si>
  <si>
    <t>附属单位上缴收入</t>
  </si>
  <si>
    <t>基本支出</t>
  </si>
  <si>
    <t>项目
支出</t>
  </si>
  <si>
    <t>经费
拨款</t>
  </si>
  <si>
    <t>纳入预算管理的
非税收入拨款</t>
  </si>
  <si>
    <t>小计</t>
  </si>
  <si>
    <t>工资福
利支出</t>
  </si>
  <si>
    <t>一般商品
服务支出</t>
  </si>
  <si>
    <t>对个人和
家庭补助</t>
  </si>
  <si>
    <t xml:space="preserve">    说明：本表公开内容为列市级支出的当年预算资金安排情况。</t>
  </si>
  <si>
    <t>附件2-2</t>
  </si>
  <si>
    <t>收        入</t>
  </si>
  <si>
    <t>支        出</t>
  </si>
  <si>
    <t>项  目</t>
  </si>
  <si>
    <t>本年预算</t>
  </si>
  <si>
    <t>按 支 出 功 能 科 目</t>
  </si>
  <si>
    <t>项 目（按部门预算经济分类）</t>
  </si>
  <si>
    <t>项 目（按政府预算经济分类）</t>
  </si>
  <si>
    <t>一、一般公共预算拨款（补助）</t>
  </si>
  <si>
    <t>一、一般公共服务支出</t>
  </si>
  <si>
    <t>一、基本支出</t>
  </si>
  <si>
    <t>一、机关工资福利支出</t>
  </si>
  <si>
    <t>二、政府性基金拨款（补助）</t>
  </si>
  <si>
    <t>二、外交支出</t>
  </si>
  <si>
    <t xml:space="preserve">    工资福利支出</t>
  </si>
  <si>
    <t>二、机关商品和服务支出</t>
  </si>
  <si>
    <t>三、财政专户拨款（补助）</t>
  </si>
  <si>
    <t>三、国防支出</t>
  </si>
  <si>
    <t xml:space="preserve">    商品和服务支出</t>
  </si>
  <si>
    <t>三、机关资本性支出（一）</t>
  </si>
  <si>
    <t>四、上级补助收入</t>
  </si>
  <si>
    <t>四、公共安全支出</t>
  </si>
  <si>
    <t xml:space="preserve">    对个人和家庭的补助</t>
  </si>
  <si>
    <t>四、机关资本性支出（二）</t>
  </si>
  <si>
    <t>五、附属单位上缴收入</t>
  </si>
  <si>
    <t>五、教育支出</t>
  </si>
  <si>
    <t>二、项目支出</t>
  </si>
  <si>
    <t>五、对事业单位经常性补助</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</si>
  <si>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</si>
  <si>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</si>
  <si>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</si>
  <si>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</si>
  <si>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</si>
  <si>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</si>
  <si>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</si>
  <si>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</si>
  <si>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</si>
  <si>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</si>
  <si>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</si>
  <si>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</si>
  <si>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</si>
  <si>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</si>
  <si>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</si>
  <si>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</si>
  <si>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</si>
  <si>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</si>
  <si>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</si>
  <si>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</si>
  <si>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</si>
  <si>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</si>
  <si>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</si>
  <si>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</si>
  <si>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</si>
  <si>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</si>
  <si>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十四、预备费及预留</t>
  </si>
  <si>
    <t>十五、资源勘探信息等支出</t>
  </si>
  <si>
    <t xml:space="preserve">    其他支出</t>
  </si>
  <si>
    <t>十五、其他支出</t>
  </si>
  <si>
    <t>十六、商业服务业等支出</t>
  </si>
  <si>
    <t>三、对附属单位的补助支出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</si>
  <si>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</si>
  <si>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</si>
  <si>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</si>
  <si>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</si>
  <si>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</si>
  <si>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</si>
  <si>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</si>
  <si>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</si>
  <si>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</si>
  <si>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</si>
  <si>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</si>
  <si>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</si>
  <si>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</si>
  <si>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</si>
  <si>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</si>
  <si>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附件2-3</t>
  </si>
  <si>
    <t>部门收入总体情况表</t>
  </si>
  <si>
    <t>功能科目编码
（类款项）</t>
  </si>
  <si>
    <t>功能科目名称</t>
  </si>
  <si>
    <t>财政专户管理的非税收入拨款</t>
  </si>
  <si>
    <t>2010101</t>
  </si>
  <si>
    <t>行政运行       （人大事务）</t>
  </si>
  <si>
    <t>2010102</t>
  </si>
  <si>
    <t>一般行政管理事务（人大事务）</t>
  </si>
  <si>
    <t>2010103</t>
  </si>
  <si>
    <t>机关服务       （人大事务）</t>
  </si>
  <si>
    <t>2010104</t>
  </si>
  <si>
    <t>人大会议</t>
  </si>
  <si>
    <t>2010105</t>
  </si>
  <si>
    <t>人大立法</t>
  </si>
  <si>
    <t>2010106</t>
  </si>
  <si>
    <t>人大监督</t>
  </si>
  <si>
    <t>2010108</t>
  </si>
  <si>
    <t>代表工作</t>
  </si>
  <si>
    <t>2080501</t>
  </si>
  <si>
    <t>行政单位离退休</t>
  </si>
  <si>
    <t>住房公积金</t>
  </si>
  <si>
    <t>附件2-4</t>
  </si>
  <si>
    <t>部门支出总体情况表（按资金来源）</t>
  </si>
  <si>
    <t>一般公共预算拨款（补助）</t>
  </si>
  <si>
    <t>政府性基金预算拨款（补助）</t>
  </si>
  <si>
    <t>上级补助
收入</t>
  </si>
  <si>
    <t>附属单位
上缴收入</t>
  </si>
  <si>
    <t>经费拨款</t>
  </si>
  <si>
    <t>纳入预算
管理的非税
收入拨款</t>
  </si>
  <si>
    <t>行政事业性收费收入</t>
  </si>
  <si>
    <t>国有资源（资产）有偿使用收入</t>
  </si>
  <si>
    <t>捐赠收入</t>
  </si>
  <si>
    <t>其他收入</t>
  </si>
  <si>
    <t>附件2-5</t>
  </si>
  <si>
    <t>部门支出总体情况表（按部门预算经济分类）</t>
  </si>
  <si>
    <t>单位名称 ：</t>
  </si>
  <si>
    <t>行政运行
（人大事务）</t>
  </si>
  <si>
    <t>一般行政管理事务     （人大事务）</t>
  </si>
  <si>
    <t>机关服务
（人大事务）</t>
  </si>
  <si>
    <t>附件2-6</t>
  </si>
  <si>
    <t>部门支出总体情况表（按政府预算经济分类）</t>
  </si>
  <si>
    <t>功能科目
名称</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</si>
  <si>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</si>
  <si>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</si>
  <si>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</si>
  <si>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</si>
  <si>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</si>
  <si>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</si>
  <si>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</si>
  <si>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</si>
  <si>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</si>
  <si>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</si>
  <si>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</si>
  <si>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</si>
  <si>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其他支出</t>
  </si>
  <si>
    <t>行政运行      （人大事务）</t>
  </si>
  <si>
    <t>机关服务      （人大事务）</t>
  </si>
  <si>
    <t>附件2-7</t>
  </si>
  <si>
    <t>财政拨款收支总体情况表</t>
  </si>
  <si>
    <t>收      入</t>
  </si>
  <si>
    <t>支      出</t>
  </si>
  <si>
    <t>项    目</t>
  </si>
  <si>
    <t>预算数</t>
  </si>
  <si>
    <t>一般公共
预算拨款</t>
  </si>
  <si>
    <t>政府性
基金拨款</t>
  </si>
  <si>
    <t>一、一般公共预算收入拨款</t>
  </si>
  <si>
    <t xml:space="preserve">    经费拨款（补助）</t>
  </si>
  <si>
    <t xml:space="preserve">    纳入预算管理的非税收入拨款</t>
  </si>
  <si>
    <t>二、政府性基金拨款</t>
  </si>
  <si>
    <t>七、文化体育与传媒支出</t>
  </si>
  <si>
    <t>十、医疗卫生与计划生育支出</t>
  </si>
  <si>
    <t>十五、资源勘探电力信息等支出</t>
  </si>
  <si>
    <t>十九、国土海洋气象等支出</t>
  </si>
  <si>
    <t>二十三、预备费</t>
  </si>
  <si>
    <t>二十四、其他支出</t>
  </si>
  <si>
    <t>二十五、转移性支出</t>
  </si>
  <si>
    <t>二十六、债务还本支出</t>
  </si>
  <si>
    <t>二十七、债务付息支出</t>
  </si>
  <si>
    <t>二十八、债务发行费用支出</t>
  </si>
  <si>
    <t xml:space="preserve">    说明：本表公开内容为列市级支出的当年财政拨款安排情况。</t>
  </si>
  <si>
    <t>附件2-8</t>
  </si>
  <si>
    <t>财政拨款支出情况表</t>
  </si>
  <si>
    <t>项目支出</t>
  </si>
  <si>
    <t>行政运行（人大事务）</t>
  </si>
  <si>
    <t>机关服务（人大事务）</t>
  </si>
  <si>
    <t xml:space="preserve">    说明：本表的公开内容为列市级支出的当年财政拨款安排情况（含一般公共预算拨款和政府性基金预算拨款）。</t>
  </si>
  <si>
    <t>附件2-9</t>
  </si>
  <si>
    <t>一般公共预算拨款支出情况表</t>
  </si>
  <si>
    <t xml:space="preserve">    说明：本表公开内容为列市级支出的当年一般公共预算拨款安排情况（含经费拨款和纳入预算管理的非税收入拨款）。</t>
  </si>
  <si>
    <t>附件2-10</t>
  </si>
  <si>
    <t>一般公共预算基本支出情况表</t>
  </si>
  <si>
    <t>经济科目
编码（类款）</t>
  </si>
  <si>
    <t>经济科目名称</t>
  </si>
  <si>
    <t>人员经费</t>
  </si>
  <si>
    <t>公用经费</t>
  </si>
  <si>
    <t>301</t>
  </si>
  <si>
    <t>工资福利支出</t>
  </si>
  <si>
    <t>30101</t>
  </si>
  <si>
    <t>基本工资</t>
  </si>
  <si>
    <t>30102</t>
  </si>
  <si>
    <t>津贴补贴</t>
  </si>
  <si>
    <t>30103</t>
  </si>
  <si>
    <t>奖    金</t>
  </si>
  <si>
    <t>30107</t>
  </si>
  <si>
    <t>绩效工资</t>
  </si>
  <si>
    <t>30108</t>
  </si>
  <si>
    <t>机关事业单位基本养老保险缴费</t>
  </si>
  <si>
    <t>30110</t>
  </si>
  <si>
    <t>职工基本医疗保险缴费</t>
  </si>
  <si>
    <t>30112</t>
  </si>
  <si>
    <t>其他社会保障缴费</t>
  </si>
  <si>
    <t>30113</t>
  </si>
  <si>
    <t>30199</t>
  </si>
  <si>
    <t>其他工资福利支出</t>
  </si>
  <si>
    <t>302</t>
  </si>
  <si>
    <t>商品和服务支出</t>
  </si>
  <si>
    <t>办公费</t>
  </si>
  <si>
    <t>印刷费</t>
  </si>
  <si>
    <t>邮电费</t>
  </si>
  <si>
    <t>物业管理费</t>
  </si>
  <si>
    <t>30211</t>
  </si>
  <si>
    <t>差旅费</t>
  </si>
  <si>
    <t>因公出国（境）费用</t>
  </si>
  <si>
    <t>维修（护）费</t>
  </si>
  <si>
    <t>会议费</t>
  </si>
  <si>
    <t>公务接待费</t>
  </si>
  <si>
    <t>劳务费</t>
  </si>
  <si>
    <t>工会经费</t>
  </si>
  <si>
    <t>福利费</t>
  </si>
  <si>
    <t>公务用车运行维护费</t>
  </si>
  <si>
    <t>其他交通费用</t>
  </si>
  <si>
    <t>其他商品和服务支出</t>
  </si>
  <si>
    <t>303</t>
  </si>
  <si>
    <t>对个人和家庭补助支出</t>
  </si>
  <si>
    <t>30302</t>
  </si>
  <si>
    <t>退休费</t>
  </si>
  <si>
    <t>说明：1.本表公开内容为列市级支出的当年一般公共预算拨款安排的基本支出情况（含经费拨款和纳入预算管理的非税收入拨款）。
      2.人员经费包括工资福利支出和对个人和家庭补助支出，公用经费包括商品服务支出和资本性支出。</t>
  </si>
  <si>
    <t>附件2-11</t>
  </si>
  <si>
    <t>政府性基金预算支出情况表（按部门预算经济分类）</t>
  </si>
  <si>
    <t>本单位无政府性基金收入安排的支出</t>
  </si>
  <si>
    <t xml:space="preserve">    说明：1.本表公开内容为列市级支出的当年政府性基金预算拨款安排情况。
          2.没有此项收入安排支出的单位不能删除此表，需列空表并说明“本单位无政府性基金收入安排的支出”。</t>
  </si>
  <si>
    <t>附件2-12</t>
  </si>
  <si>
    <t>政府性基金预算支出情况表（按政府预算经济分类）</t>
  </si>
  <si>
    <t>对事业单位
经常性
补助</t>
  </si>
  <si>
    <t>对事业单位
资本性
补助</t>
  </si>
  <si>
    <t>其他
支出</t>
  </si>
  <si>
    <t>附件2-13</t>
  </si>
  <si>
    <t>一般公共预算“三公”经费支出情况表</t>
  </si>
  <si>
    <t>三公经费预算数（一般公共预算拨款）</t>
  </si>
  <si>
    <t>较上年“三公”经费预算总额增减比例（%）</t>
  </si>
  <si>
    <t>增减原因说明</t>
  </si>
  <si>
    <t>公务用车购置及运行费</t>
  </si>
  <si>
    <t>其中：</t>
  </si>
  <si>
    <t>因公出国（境）费</t>
  </si>
  <si>
    <t>公务用车购置费</t>
  </si>
  <si>
    <t>市人大</t>
  </si>
  <si>
    <t>主要是严格执行中央“八项规定”，严控开支。</t>
  </si>
  <si>
    <t xml:space="preserve">    说明：本表的公开内容为当年一般公共预算拨款安排的“三公”经费支出（含基本支出和项目支出），一般公共预算拨款包括经费拨款和纳入预算管理的非税收入拨款。 </t>
  </si>
  <si>
    <t>附件2-14</t>
  </si>
  <si>
    <t>部门专项业务经费支出情况表</t>
  </si>
  <si>
    <t>项目名称</t>
  </si>
  <si>
    <t>资金来源</t>
  </si>
  <si>
    <t>具体内容</t>
  </si>
  <si>
    <t>备注</t>
  </si>
  <si>
    <t>纳入预算管理的非税
收入拨款</t>
  </si>
  <si>
    <t>财政专户管理的非税
收入拨款</t>
  </si>
  <si>
    <t>一般行政管理事务
（人大事务）</t>
  </si>
  <si>
    <t>机关运转经费</t>
  </si>
  <si>
    <t>附件2-15</t>
  </si>
  <si>
    <t>项目预算支出明细表</t>
  </si>
  <si>
    <t>民族团结进步行</t>
  </si>
  <si>
    <t>农产品质量安全行</t>
  </si>
  <si>
    <t>环保世纪行</t>
  </si>
  <si>
    <t>水电气补助</t>
  </si>
  <si>
    <t>老干活动经费</t>
  </si>
  <si>
    <t>重点课题调研经费</t>
  </si>
  <si>
    <t>《常德市人大常委会公报》编印经费</t>
  </si>
  <si>
    <t>综合调研工作经费</t>
  </si>
  <si>
    <t>《常德人大》办刊经费</t>
  </si>
  <si>
    <t>规范性文件备案审查经费</t>
  </si>
  <si>
    <t>人大信访工作经费</t>
  </si>
  <si>
    <t>法律顾问经费</t>
  </si>
  <si>
    <t>乡村振兴监督经费</t>
  </si>
  <si>
    <t>执法检查专项经费</t>
  </si>
  <si>
    <t>农民健康行</t>
  </si>
  <si>
    <t>新闻宣传工作经费</t>
  </si>
  <si>
    <t xml:space="preserve">  人大会议</t>
  </si>
  <si>
    <t>常委会、主任会经费</t>
  </si>
  <si>
    <t>大型会议经费</t>
  </si>
  <si>
    <t xml:space="preserve">  人大立法</t>
  </si>
  <si>
    <t>立法工作专项经费</t>
  </si>
  <si>
    <t xml:space="preserve">  人大监督</t>
  </si>
  <si>
    <t>财政预决算监督经费</t>
  </si>
  <si>
    <t>基层政权建设</t>
  </si>
  <si>
    <t>经济监督经费</t>
  </si>
  <si>
    <t>民族华侨外事监督专项经费</t>
  </si>
  <si>
    <t>人大常委会决议、决定督办经费</t>
  </si>
  <si>
    <t>社会建设工作监督专项经费</t>
  </si>
  <si>
    <t>财经专家审查预算经费</t>
  </si>
  <si>
    <t>司法公正行</t>
  </si>
  <si>
    <t>预算联网监督中心运行维护专项经费</t>
  </si>
  <si>
    <t>预算审查经费</t>
  </si>
  <si>
    <t xml:space="preserve">  代表工作</t>
  </si>
  <si>
    <t xml:space="preserve"> 人大代表、常委会委员活动经费</t>
  </si>
  <si>
    <t>人大代表培训经费</t>
  </si>
  <si>
    <t>国、省代表视察经费</t>
  </si>
  <si>
    <t xml:space="preserve">    说明：1.本表公开内容为列市级支出的当年预算资金安排情况。
          2.“事业运行”专项只公开到一级项目，其他专项需公开到二级项目。</t>
  </si>
  <si>
    <t>附件2-16</t>
  </si>
  <si>
    <t>专项资金绩效目标表</t>
  </si>
  <si>
    <t>（2020年度）</t>
  </si>
  <si>
    <t>专项名称</t>
  </si>
  <si>
    <t>专项属性</t>
  </si>
  <si>
    <r>
      <rPr>
        <sz val="11"/>
        <rFont val="宋体"/>
        <charset val="134"/>
      </rPr>
      <t>延续专项</t>
    </r>
    <r>
      <rPr>
        <sz val="11"/>
        <rFont val="Times New Roman"/>
        <charset val="134"/>
      </rPr>
      <t xml:space="preserve">□     </t>
    </r>
    <r>
      <rPr>
        <sz val="11"/>
        <rFont val="宋体"/>
        <charset val="134"/>
      </rPr>
      <t>新增专项</t>
    </r>
    <r>
      <rPr>
        <sz val="11"/>
        <rFont val="Times New Roman"/>
        <charset val="134"/>
      </rPr>
      <t xml:space="preserve">□    </t>
    </r>
  </si>
  <si>
    <t>部门名称</t>
  </si>
  <si>
    <r>
      <rPr>
        <sz val="11"/>
        <rFont val="宋体"/>
        <charset val="134"/>
      </rPr>
      <t>资金总额</t>
    </r>
    <r>
      <rPr>
        <sz val="11"/>
        <rFont val="Times New Roman"/>
        <charset val="134"/>
      </rPr>
      <t xml:space="preserve">
</t>
    </r>
    <r>
      <rPr>
        <sz val="11"/>
        <rFont val="宋体"/>
        <charset val="134"/>
      </rPr>
      <t>（万元）</t>
    </r>
  </si>
  <si>
    <t>部门相应职能职责概述</t>
  </si>
  <si>
    <t>专项立项
依据</t>
  </si>
  <si>
    <t>专项实施进度计划</t>
  </si>
  <si>
    <t>专项实施内容</t>
  </si>
  <si>
    <t>计划开始时间</t>
  </si>
  <si>
    <t>计划完成时间</t>
  </si>
  <si>
    <t>……</t>
  </si>
  <si>
    <t>专项长期绩效目标</t>
  </si>
  <si>
    <t>专项年度绩效目标</t>
  </si>
  <si>
    <r>
      <rPr>
        <sz val="11"/>
        <rFont val="宋体"/>
        <charset val="134"/>
      </rPr>
      <t>专项
年度</t>
    </r>
    <r>
      <rPr>
        <sz val="11"/>
        <rFont val="Times New Roman"/>
        <charset val="134"/>
      </rPr>
      <t xml:space="preserve">
</t>
    </r>
    <r>
      <rPr>
        <sz val="11"/>
        <rFont val="宋体"/>
        <charset val="134"/>
      </rPr>
      <t>绩效</t>
    </r>
    <r>
      <rPr>
        <sz val="11"/>
        <rFont val="Times New Roman"/>
        <charset val="134"/>
      </rPr>
      <t xml:space="preserve">
</t>
    </r>
    <r>
      <rPr>
        <sz val="11"/>
        <rFont val="宋体"/>
        <charset val="134"/>
      </rPr>
      <t>指标</t>
    </r>
  </si>
  <si>
    <t>一级指标</t>
  </si>
  <si>
    <t>二级指标</t>
  </si>
  <si>
    <t>三级指标</t>
  </si>
  <si>
    <t>指标内容</t>
  </si>
  <si>
    <t>指标值</t>
  </si>
  <si>
    <t>产出指标</t>
  </si>
  <si>
    <t>数量指标</t>
  </si>
  <si>
    <t>质量指标</t>
  </si>
  <si>
    <t>时效指标</t>
  </si>
  <si>
    <t>成本指标</t>
  </si>
  <si>
    <t>效益指标</t>
  </si>
  <si>
    <t>经济效益</t>
  </si>
  <si>
    <t>社会效益</t>
  </si>
  <si>
    <t>生态效益</t>
  </si>
  <si>
    <t>可持续影响</t>
  </si>
  <si>
    <t>社会公众或服务对象满意度</t>
  </si>
  <si>
    <t>专项实施保障措施</t>
  </si>
  <si>
    <r>
      <rPr>
        <sz val="11"/>
        <rFont val="宋体"/>
        <charset val="134"/>
      </rPr>
      <t>成立的专门管理机构：</t>
    </r>
    <r>
      <rPr>
        <sz val="11"/>
        <rFont val="Times New Roman"/>
        <charset val="134"/>
      </rPr>
      <t xml:space="preserve">
</t>
    </r>
    <r>
      <rPr>
        <sz val="11"/>
        <rFont val="宋体"/>
        <charset val="134"/>
      </rPr>
      <t>资金管理办法：</t>
    </r>
    <r>
      <rPr>
        <sz val="11"/>
        <rFont val="Times New Roman"/>
        <charset val="134"/>
      </rPr>
      <t xml:space="preserve">
</t>
    </r>
    <r>
      <rPr>
        <sz val="11"/>
        <rFont val="宋体"/>
        <charset val="134"/>
      </rPr>
      <t>项目管理办法：</t>
    </r>
    <r>
      <rPr>
        <sz val="11"/>
        <rFont val="Times New Roman"/>
        <charset val="134"/>
      </rPr>
      <t xml:space="preserve">
</t>
    </r>
    <r>
      <rPr>
        <sz val="11"/>
        <rFont val="宋体"/>
        <charset val="134"/>
      </rPr>
      <t>工作措施（方案、规划）：</t>
    </r>
  </si>
  <si>
    <r>
      <rPr>
        <sz val="11"/>
        <rFont val="宋体"/>
        <charset val="134"/>
      </rPr>
      <t>项目</t>
    </r>
    <r>
      <rPr>
        <sz val="11"/>
        <rFont val="Times New Roman"/>
        <charset val="134"/>
      </rPr>
      <t xml:space="preserve">
</t>
    </r>
    <r>
      <rPr>
        <sz val="11"/>
        <rFont val="宋体"/>
        <charset val="134"/>
      </rPr>
      <t>构成</t>
    </r>
    <r>
      <rPr>
        <sz val="11"/>
        <rFont val="Times New Roman"/>
        <charset val="134"/>
      </rPr>
      <t xml:space="preserve">
</t>
    </r>
    <r>
      <rPr>
        <sz val="11"/>
        <rFont val="宋体"/>
        <charset val="134"/>
      </rPr>
      <t>分解</t>
    </r>
  </si>
  <si>
    <r>
      <rPr>
        <b/>
        <sz val="11"/>
        <rFont val="宋体"/>
        <charset val="134"/>
      </rPr>
      <t>子项目</t>
    </r>
    <r>
      <rPr>
        <b/>
        <sz val="11"/>
        <rFont val="Times New Roman"/>
        <charset val="134"/>
      </rPr>
      <t>1</t>
    </r>
    <r>
      <rPr>
        <b/>
        <sz val="11"/>
        <rFont val="宋体"/>
        <charset val="134"/>
      </rPr>
      <t>名称：</t>
    </r>
  </si>
  <si>
    <r>
      <rPr>
        <sz val="11"/>
        <rFont val="宋体"/>
        <charset val="134"/>
      </rPr>
      <t>明细</t>
    </r>
    <r>
      <rPr>
        <sz val="11"/>
        <rFont val="Times New Roman"/>
        <charset val="134"/>
      </rPr>
      <t xml:space="preserve">
</t>
    </r>
    <r>
      <rPr>
        <sz val="11"/>
        <rFont val="宋体"/>
        <charset val="134"/>
      </rPr>
      <t>金额</t>
    </r>
  </si>
  <si>
    <t>单价</t>
  </si>
  <si>
    <t>依据</t>
  </si>
  <si>
    <t>数量</t>
  </si>
  <si>
    <t>构成明细</t>
  </si>
  <si>
    <r>
      <rPr>
        <sz val="11"/>
        <rFont val="Times New Roman"/>
        <charset val="134"/>
      </rPr>
      <t>1.1</t>
    </r>
    <r>
      <rPr>
        <sz val="11"/>
        <rFont val="宋体"/>
        <charset val="134"/>
      </rPr>
      <t>名称</t>
    </r>
  </si>
  <si>
    <r>
      <rPr>
        <sz val="11"/>
        <rFont val="Times New Roman"/>
        <charset val="134"/>
      </rPr>
      <t>1.1.1</t>
    </r>
    <r>
      <rPr>
        <sz val="11"/>
        <rFont val="宋体"/>
        <charset val="134"/>
      </rPr>
      <t>名称</t>
    </r>
  </si>
  <si>
    <r>
      <rPr>
        <sz val="11"/>
        <rFont val="Times New Roman"/>
        <charset val="134"/>
      </rPr>
      <t>1.1.2</t>
    </r>
    <r>
      <rPr>
        <sz val="11"/>
        <rFont val="宋体"/>
        <charset val="134"/>
      </rPr>
      <t>名称</t>
    </r>
  </si>
  <si>
    <t>......</t>
  </si>
  <si>
    <r>
      <rPr>
        <b/>
        <sz val="11"/>
        <rFont val="Times New Roman"/>
        <charset val="134"/>
      </rPr>
      <t>1.1</t>
    </r>
    <r>
      <rPr>
        <b/>
        <sz val="11"/>
        <rFont val="宋体"/>
        <charset val="134"/>
      </rPr>
      <t>金额小计</t>
    </r>
  </si>
  <si>
    <r>
      <rPr>
        <sz val="11"/>
        <rFont val="Times New Roman"/>
        <charset val="134"/>
      </rPr>
      <t>1.2</t>
    </r>
    <r>
      <rPr>
        <sz val="11"/>
        <rFont val="宋体"/>
        <charset val="134"/>
      </rPr>
      <t>名称</t>
    </r>
  </si>
  <si>
    <r>
      <rPr>
        <sz val="11"/>
        <rFont val="Times New Roman"/>
        <charset val="134"/>
      </rPr>
      <t>1.2.1</t>
    </r>
    <r>
      <rPr>
        <sz val="11"/>
        <rFont val="宋体"/>
        <charset val="134"/>
      </rPr>
      <t>名称</t>
    </r>
  </si>
  <si>
    <r>
      <rPr>
        <sz val="11"/>
        <rFont val="Times New Roman"/>
        <charset val="134"/>
      </rPr>
      <t>1.2.2</t>
    </r>
    <r>
      <rPr>
        <sz val="11"/>
        <rFont val="宋体"/>
        <charset val="134"/>
      </rPr>
      <t>名称</t>
    </r>
  </si>
  <si>
    <r>
      <rPr>
        <b/>
        <sz val="11"/>
        <rFont val="Times New Roman"/>
        <charset val="134"/>
      </rPr>
      <t>1.2</t>
    </r>
    <r>
      <rPr>
        <b/>
        <sz val="11"/>
        <rFont val="宋体"/>
        <charset val="134"/>
      </rPr>
      <t>金额小计</t>
    </r>
  </si>
  <si>
    <r>
      <rPr>
        <b/>
        <sz val="11"/>
        <rFont val="宋体"/>
        <charset val="134"/>
      </rPr>
      <t>子项目</t>
    </r>
    <r>
      <rPr>
        <b/>
        <sz val="11"/>
        <rFont val="Times New Roman"/>
        <charset val="134"/>
      </rPr>
      <t>2</t>
    </r>
    <r>
      <rPr>
        <b/>
        <sz val="11"/>
        <rFont val="宋体"/>
        <charset val="134"/>
      </rPr>
      <t>名称：</t>
    </r>
  </si>
  <si>
    <t>金额合计</t>
  </si>
  <si>
    <t>附件2-17</t>
  </si>
  <si>
    <t>部门整体支出绩效目标表</t>
  </si>
  <si>
    <r>
      <rPr>
        <sz val="11"/>
        <rFont val="宋体"/>
        <charset val="134"/>
      </rPr>
      <t>部门</t>
    </r>
    <r>
      <rPr>
        <sz val="11"/>
        <rFont val="Times New Roman"/>
        <charset val="134"/>
      </rPr>
      <t xml:space="preserve">
</t>
    </r>
    <r>
      <rPr>
        <sz val="11"/>
        <rFont val="宋体"/>
        <charset val="134"/>
      </rPr>
      <t>名称</t>
    </r>
  </si>
  <si>
    <t>常德市人民代表大会常务委员会机关</t>
  </si>
  <si>
    <r>
      <rPr>
        <sz val="10"/>
        <rFont val="宋体"/>
        <charset val="134"/>
      </rPr>
      <t>年度预算申请（万元）</t>
    </r>
  </si>
  <si>
    <r>
      <rPr>
        <sz val="10"/>
        <rFont val="宋体"/>
        <charset val="134"/>
      </rPr>
      <t>资金总额</t>
    </r>
  </si>
  <si>
    <r>
      <rPr>
        <sz val="10"/>
        <rFont val="宋体"/>
        <charset val="134"/>
      </rPr>
      <t>按收入性质分</t>
    </r>
  </si>
  <si>
    <r>
      <rPr>
        <sz val="10"/>
        <rFont val="宋体"/>
        <charset val="134"/>
      </rPr>
      <t>按支出性质分</t>
    </r>
  </si>
  <si>
    <t>公共财政拨款</t>
  </si>
  <si>
    <r>
      <rPr>
        <sz val="11"/>
        <rFont val="宋体"/>
        <charset val="134"/>
      </rPr>
      <t>政府性</t>
    </r>
    <r>
      <rPr>
        <sz val="11"/>
        <rFont val="Times New Roman"/>
        <charset val="134"/>
      </rPr>
      <t xml:space="preserve">
</t>
    </r>
    <r>
      <rPr>
        <sz val="11"/>
        <rFont val="宋体"/>
        <charset val="134"/>
      </rPr>
      <t>基金拨款</t>
    </r>
  </si>
  <si>
    <r>
      <rPr>
        <sz val="10"/>
        <rFont val="宋体"/>
        <charset val="134"/>
      </rPr>
      <t>纳入专户的非税收入拨款</t>
    </r>
  </si>
  <si>
    <r>
      <rPr>
        <sz val="10"/>
        <rFont val="宋体"/>
        <charset val="134"/>
      </rPr>
      <t>其他资金</t>
    </r>
  </si>
  <si>
    <r>
      <rPr>
        <sz val="10"/>
        <rFont val="宋体"/>
        <charset val="134"/>
      </rPr>
      <t>基本支出</t>
    </r>
  </si>
  <si>
    <r>
      <rPr>
        <sz val="10"/>
        <rFont val="宋体"/>
        <charset val="134"/>
      </rPr>
      <t>项目支出</t>
    </r>
  </si>
  <si>
    <r>
      <rPr>
        <sz val="10"/>
        <rFont val="宋体"/>
        <charset val="134"/>
      </rPr>
      <t>部门职能职责描述</t>
    </r>
  </si>
  <si>
    <t xml:space="preserve">    按照《中华人民共和国宪法》和《中华人民共和国各级人民代表大会和地方各级人民政府组织法》的规定，常德市人大常委会行使下列职权：
（一）在本行政区域内，保证宪法、法律、行政法规和上级人民代表大会及其常务委员会决议的遵守和执行；
（二）领导或者主持本级人民代表大会代表的选举；
（三）召集本级人民代表大会会议；
（四）讨论、决定本行政区域内的政治、经济、教育、科学、文化、卫生、环境和资源保护、民政、民族等工作的重大事项；
（五）根据本级人民政府的建议，决定对本行政区域内的国民经济和社会发展计划、预算的部分变更；
（六）监督本级人民政府、人民法院和人民检察院的工作，联系本级人民代表大会代表，受理人民群众对上述机关和国家工作人员的申诉和意见；
（七）撤销下一级人民代表大会及其常务委员会的不适当的决议；
（八）撤销本级人民政府的不适当的决定和命令；
（九）在本级人民代表大会闭会期间，决定副市长的个别任免；在市长和人民法院院长、人民检察院检察长因故不能担任职务的时候，从本级人民政府、人民法院、人民检察院副职领导人员中决定代理的人选；决定代理检察长，须报上一级人民检察院和人民代表大会常务委员会备案；
（十）根据市长的提名，决定本级人民政府秘书长、局长、委员会主任的任免，报上一级人民政府备案；
（十一）按照人民法院组织法和人民检察组织法的规定，任免人民法院副院长、庭长、副庭长、审判委员会委员、审判员，任免人民检察院副检察长、检察委员会委员、检察员，批准任免下一级人民检察院检察长；
（十二）在本级人民代表大会闭会期间，决定撤销个别副市长的职务；决定撤销由它任命的本级人民政府其他组成人员和人民法院副院长、庭长、副庭长、审判委员会委员、审判员，人民检察院副检察长、检察委员会委员、检察员，中级人民法院院长，人民检察院分院检察长的职务；
（十三）在本级人民代表大会闭会期间，补选上一级人民代表大会出缺的代表和罢免个别代表；
（十四）决定授予地方的荣誉称号；                                                       
（十五）法律规定的其他职权。</t>
  </si>
  <si>
    <r>
      <rPr>
        <sz val="10"/>
        <rFont val="宋体"/>
        <charset val="134"/>
      </rPr>
      <t>整体绩效目标</t>
    </r>
  </si>
  <si>
    <t>目标1：进一步夯实立法基础，扎实推进地方立法工作；
目标2：进一步增强监督实效，促进依法行政和公正司法；
目标3：进一步做好人事任免工作，依法决定重大事项；
目标4：进一步密切联系群众，充分发挥代表作用；
目标5：进一步加强人大制度理论与实践创新，做好新闻宣传工作；
目标6：进一步加强联系指导，提升人大工作整体水平。</t>
  </si>
  <si>
    <r>
      <rPr>
        <sz val="10"/>
        <rFont val="宋体"/>
        <charset val="134"/>
      </rPr>
      <t>部门整体支出年度绩效指标</t>
    </r>
  </si>
  <si>
    <r>
      <rPr>
        <sz val="10"/>
        <rFont val="宋体"/>
        <charset val="134"/>
      </rPr>
      <t>一级指标</t>
    </r>
  </si>
  <si>
    <r>
      <rPr>
        <sz val="10"/>
        <rFont val="宋体"/>
        <charset val="134"/>
      </rPr>
      <t>二级指标</t>
    </r>
  </si>
  <si>
    <r>
      <rPr>
        <sz val="10"/>
        <rFont val="宋体"/>
        <charset val="134"/>
      </rPr>
      <t>指标内容</t>
    </r>
  </si>
  <si>
    <r>
      <rPr>
        <sz val="10"/>
        <rFont val="宋体"/>
        <charset val="134"/>
      </rPr>
      <t>产出指标</t>
    </r>
  </si>
  <si>
    <t>活动次数</t>
  </si>
  <si>
    <t>1、落实代表轮训计划，按照请进来、走出去相结合的培训思路，丰富内容、创新形式，分期分批组织市人大代表赴全国人大培训基地和高校开展履职提升培训；2、充分发挥代表小组、代表联系群众工作平台作用，力争每名代表每年开展一次以上专题调研，提出一件以上优质建议，参与一次以上群众接待，进行一次以上联系走访，参加一次以上重要活动。</t>
  </si>
  <si>
    <t>制度化</t>
  </si>
  <si>
    <r>
      <rPr>
        <sz val="9"/>
        <rFont val="宋体"/>
        <charset val="134"/>
      </rPr>
      <t>按照</t>
    </r>
    <r>
      <rPr>
        <sz val="9"/>
        <rFont val="Times New Roman"/>
        <charset val="134"/>
      </rPr>
      <t>“</t>
    </r>
    <r>
      <rPr>
        <sz val="9"/>
        <rFont val="宋体"/>
        <charset val="134"/>
      </rPr>
      <t>地方人大要加强理论探讨和实践探索</t>
    </r>
    <r>
      <rPr>
        <sz val="9"/>
        <rFont val="Times New Roman"/>
        <charset val="134"/>
      </rPr>
      <t>”</t>
    </r>
    <r>
      <rPr>
        <sz val="9"/>
        <rFont val="宋体"/>
        <charset val="134"/>
      </rPr>
      <t>的工作要求，努力改进方式、完善机制，确保人大工作守正创新、向前发展。</t>
    </r>
  </si>
  <si>
    <t>整体完成实效</t>
  </si>
  <si>
    <t>致力将询问作为审议环节常态动作，提升审议质量，增强履职责任。会前，组织常委会组成人员全面参与议题调研，按要求提前送达报告材料，提高审议发言质量。会中，建立“审议+询问”联动机制，创新开展分组审议同步询问、联组审议专题询问，继续强化“闭卷”询问，不划定范围、不彩排预演，增强审议询问针对性、实效性。会后，综合整理审议意见，继续实行条目化、清单式。</t>
  </si>
  <si>
    <t>控制成本</t>
  </si>
  <si>
    <t>各项支出控制在预算范围内。</t>
  </si>
  <si>
    <r>
      <rPr>
        <sz val="10"/>
        <rFont val="宋体"/>
        <charset val="134"/>
      </rPr>
      <t>效益指标</t>
    </r>
  </si>
  <si>
    <r>
      <rPr>
        <sz val="10"/>
        <rFont val="宋体"/>
        <charset val="134"/>
      </rPr>
      <t>经济效益</t>
    </r>
  </si>
  <si>
    <t>实效性</t>
  </si>
  <si>
    <t>为经济发展建言献策，促进政府进一步改善生态环境。</t>
  </si>
  <si>
    <t>发挥人大在立法中的主导作用；代表开展调研视察的作用</t>
  </si>
  <si>
    <t>使立法工作推动常德发展建设；充分反映社情民意，形成调研报告。</t>
  </si>
  <si>
    <t>加强环保督查、执法检查工作。</t>
  </si>
  <si>
    <t>法规的执行情况</t>
  </si>
  <si>
    <t>有法可依，有法必依。</t>
  </si>
  <si>
    <t>对人大工作的满意度</t>
  </si>
  <si>
    <t>发挥代表桥梁纽带作用，支持代表收集民情，反映民意。做好市人大代表向原选举单位述职工作，提升代表服务意识、群众意识。落实代表履职守则要求，健全代表激励约束机制，增强代表责任感、使命感。</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</si>
</sst>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 #,##0.00;* \-#,##0.00;* &quot;&quot;??;@"/>
    <numFmt numFmtId="178" formatCode=";;"/>
    <numFmt numFmtId="179" formatCode="0_ "/>
    <numFmt numFmtId="180" formatCode="0.00_ "/>
    <numFmt numFmtId="181" formatCode="#,##0.0_ "/>
  </numFmts>
  <fonts count="54">
    <font>
      <sz val="12"/>
      <name val="宋体"/>
      <charset val="134"/>
    </font>
    <font>
      <sz val="11"/>
      <name val="Times New Roman"/>
      <charset val="134"/>
    </font>
    <font>
      <sz val="12"/>
      <name val="Times New Roman"/>
      <charset val="134"/>
    </font>
    <font>
      <sz val="11"/>
      <name val="宋体"/>
      <charset val="134"/>
    </font>
    <font>
      <sz val="22"/>
      <name val="方正小标宋_GBK"/>
      <charset val="134"/>
    </font>
    <font>
      <sz val="22"/>
      <name val="Times New Roman"/>
      <charset val="134"/>
    </font>
    <font>
      <sz val="11"/>
      <name val="宋体"/>
      <charset val="134"/>
    </font>
    <font>
      <sz val="11"/>
      <name val="宋体"/>
      <charset val="134"/>
      <scheme val="minor"/>
    </font>
    <font>
      <sz val="10"/>
      <name val="宋体"/>
      <charset val="134"/>
      <scheme val="minor"/>
    </font>
    <font>
      <sz val="10"/>
      <name val="宋体"/>
      <charset val="134"/>
    </font>
    <font>
      <sz val="9"/>
      <name val="宋体"/>
      <charset val="134"/>
    </font>
    <font>
      <sz val="9"/>
      <name val="宋体"/>
      <charset val="134"/>
      <scheme val="minor"/>
    </font>
    <font>
      <sz val="9"/>
      <name val="Times New Roman"/>
      <charset val="134"/>
    </font>
    <font>
      <sz val="20"/>
      <name val="方正小标宋_GBK"/>
      <charset val="134"/>
    </font>
    <font>
      <sz val="20"/>
      <name val="Times New Roman"/>
      <charset val="134"/>
    </font>
    <font>
      <b/>
      <sz val="11"/>
      <name val="宋体"/>
      <charset val="134"/>
    </font>
    <font>
      <b/>
      <sz val="11"/>
      <name val="Times New Roman"/>
      <charset val="134"/>
    </font>
    <font>
      <sz val="22"/>
      <name val="方正大标宋简体"/>
      <charset val="134"/>
    </font>
    <font>
      <sz val="10"/>
      <name val="方正大标宋简体"/>
      <charset val="134"/>
    </font>
    <font>
      <sz val="10"/>
      <name val="Times New Roman"/>
      <charset val="134"/>
    </font>
    <font>
      <b/>
      <sz val="10"/>
      <name val="Times New Roman"/>
      <charset val="134"/>
    </font>
    <font>
      <sz val="22"/>
      <name val="方正小标宋简体"/>
      <charset val="134"/>
    </font>
    <font>
      <b/>
      <sz val="10"/>
      <name val="宋体"/>
      <charset val="134"/>
    </font>
    <font>
      <sz val="24"/>
      <name val="方正大标宋简体"/>
      <charset val="134"/>
    </font>
    <font>
      <sz val="24"/>
      <name val="黑体"/>
      <charset val="134"/>
    </font>
    <font>
      <sz val="20"/>
      <name val="方正小标宋简体"/>
      <charset val="134"/>
    </font>
    <font>
      <b/>
      <sz val="12"/>
      <name val="宋体"/>
      <charset val="134"/>
    </font>
    <font>
      <b/>
      <sz val="10"/>
      <name val="黑体"/>
      <charset val="134"/>
    </font>
    <font>
      <sz val="10"/>
      <name val="Arial"/>
      <charset val="134"/>
    </font>
    <font>
      <sz val="11"/>
      <name val="Arial"/>
      <charset val="134"/>
    </font>
    <font>
      <sz val="12"/>
      <color indexed="8"/>
      <name val="宋体"/>
      <charset val="134"/>
    </font>
    <font>
      <u/>
      <sz val="11"/>
      <color indexed="8"/>
      <name val="宋体"/>
      <charset val="134"/>
    </font>
    <font>
      <u/>
      <sz val="11"/>
      <color indexed="2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indexed="12"/>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indexed="8"/>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37" fillId="0" borderId="0" applyFont="0" applyFill="0" applyBorder="0" applyAlignment="0" applyProtection="0">
      <alignment vertical="center"/>
    </xf>
    <xf numFmtId="0" fontId="33" fillId="28" borderId="0" applyNumberFormat="0" applyBorder="0" applyAlignment="0" applyProtection="0">
      <alignment vertical="center"/>
    </xf>
    <xf numFmtId="0" fontId="50" fillId="25" borderId="25"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3" fillId="10" borderId="0" applyNumberFormat="0" applyBorder="0" applyAlignment="0" applyProtection="0">
      <alignment vertical="center"/>
    </xf>
    <xf numFmtId="0" fontId="41" fillId="11" borderId="0" applyNumberFormat="0" applyBorder="0" applyAlignment="0" applyProtection="0">
      <alignment vertical="center"/>
    </xf>
    <xf numFmtId="43" fontId="37" fillId="0" borderId="0" applyFont="0" applyFill="0" applyBorder="0" applyAlignment="0" applyProtection="0">
      <alignment vertical="center"/>
    </xf>
    <xf numFmtId="0" fontId="43" fillId="24" borderId="0" applyNumberFormat="0" applyBorder="0" applyAlignment="0" applyProtection="0">
      <alignment vertical="center"/>
    </xf>
    <xf numFmtId="0" fontId="48" fillId="0" borderId="0" applyNumberFormat="0" applyFill="0" applyBorder="0" applyAlignment="0" applyProtection="0">
      <alignment vertical="center"/>
    </xf>
    <xf numFmtId="9" fontId="37" fillId="0" borderId="0" applyFont="0" applyFill="0" applyBorder="0" applyAlignment="0" applyProtection="0">
      <alignment vertical="center"/>
    </xf>
    <xf numFmtId="0" fontId="40" fillId="0" borderId="0" applyNumberFormat="0" applyFill="0" applyBorder="0" applyAlignment="0" applyProtection="0">
      <alignment vertical="center"/>
    </xf>
    <xf numFmtId="0" fontId="37" fillId="17" borderId="22" applyNumberFormat="0" applyFont="0" applyAlignment="0" applyProtection="0">
      <alignment vertical="center"/>
    </xf>
    <xf numFmtId="0" fontId="43" fillId="30"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20" applyNumberFormat="0" applyFill="0" applyAlignment="0" applyProtection="0">
      <alignment vertical="center"/>
    </xf>
    <xf numFmtId="0" fontId="35" fillId="0" borderId="20" applyNumberFormat="0" applyFill="0" applyAlignment="0" applyProtection="0">
      <alignment vertical="center"/>
    </xf>
    <xf numFmtId="0" fontId="43" fillId="23" borderId="0" applyNumberFormat="0" applyBorder="0" applyAlignment="0" applyProtection="0">
      <alignment vertical="center"/>
    </xf>
    <xf numFmtId="0" fontId="39" fillId="0" borderId="24" applyNumberFormat="0" applyFill="0" applyAlignment="0" applyProtection="0">
      <alignment vertical="center"/>
    </xf>
    <xf numFmtId="0" fontId="43" fillId="22" borderId="0" applyNumberFormat="0" applyBorder="0" applyAlignment="0" applyProtection="0">
      <alignment vertical="center"/>
    </xf>
    <xf numFmtId="0" fontId="44" fillId="16" borderId="21" applyNumberFormat="0" applyAlignment="0" applyProtection="0">
      <alignment vertical="center"/>
    </xf>
    <xf numFmtId="0" fontId="10" fillId="0" borderId="0"/>
    <xf numFmtId="0" fontId="53" fillId="16" borderId="25" applyNumberFormat="0" applyAlignment="0" applyProtection="0">
      <alignment vertical="center"/>
    </xf>
    <xf numFmtId="0" fontId="34" fillId="8" borderId="19" applyNumberFormat="0" applyAlignment="0" applyProtection="0">
      <alignment vertical="center"/>
    </xf>
    <xf numFmtId="0" fontId="10" fillId="0" borderId="0"/>
    <xf numFmtId="0" fontId="33" fillId="27" borderId="0" applyNumberFormat="0" applyBorder="0" applyAlignment="0" applyProtection="0">
      <alignment vertical="center"/>
    </xf>
    <xf numFmtId="0" fontId="43" fillId="15" borderId="0" applyNumberFormat="0" applyBorder="0" applyAlignment="0" applyProtection="0">
      <alignment vertical="center"/>
    </xf>
    <xf numFmtId="0" fontId="52" fillId="0" borderId="26" applyNumberFormat="0" applyFill="0" applyAlignment="0" applyProtection="0">
      <alignment vertical="center"/>
    </xf>
    <xf numFmtId="0" fontId="46" fillId="0" borderId="23" applyNumberFormat="0" applyFill="0" applyAlignment="0" applyProtection="0">
      <alignment vertical="center"/>
    </xf>
    <xf numFmtId="0" fontId="51" fillId="26" borderId="0" applyNumberFormat="0" applyBorder="0" applyAlignment="0" applyProtection="0">
      <alignment vertical="center"/>
    </xf>
    <xf numFmtId="0" fontId="49" fillId="21" borderId="0" applyNumberFormat="0" applyBorder="0" applyAlignment="0" applyProtection="0">
      <alignment vertical="center"/>
    </xf>
    <xf numFmtId="0" fontId="33" fillId="34" borderId="0" applyNumberFormat="0" applyBorder="0" applyAlignment="0" applyProtection="0">
      <alignment vertical="center"/>
    </xf>
    <xf numFmtId="0" fontId="43" fillId="14" borderId="0" applyNumberFormat="0" applyBorder="0" applyAlignment="0" applyProtection="0">
      <alignment vertical="center"/>
    </xf>
    <xf numFmtId="0" fontId="33" fillId="33" borderId="0" applyNumberFormat="0" applyBorder="0" applyAlignment="0" applyProtection="0">
      <alignment vertical="center"/>
    </xf>
    <xf numFmtId="0" fontId="33" fillId="7" borderId="0" applyNumberFormat="0" applyBorder="0" applyAlignment="0" applyProtection="0">
      <alignment vertical="center"/>
    </xf>
    <xf numFmtId="0" fontId="33" fillId="32" borderId="0" applyNumberFormat="0" applyBorder="0" applyAlignment="0" applyProtection="0">
      <alignment vertical="center"/>
    </xf>
    <xf numFmtId="0" fontId="42" fillId="0" borderId="0"/>
    <xf numFmtId="0" fontId="33" fillId="6" borderId="0" applyNumberFormat="0" applyBorder="0" applyAlignment="0" applyProtection="0">
      <alignment vertical="center"/>
    </xf>
    <xf numFmtId="0" fontId="43" fillId="19" borderId="0" applyNumberFormat="0" applyBorder="0" applyAlignment="0" applyProtection="0">
      <alignment vertical="center"/>
    </xf>
    <xf numFmtId="0" fontId="10" fillId="0" borderId="0"/>
    <xf numFmtId="0" fontId="43" fillId="13" borderId="0" applyNumberFormat="0" applyBorder="0" applyAlignment="0" applyProtection="0">
      <alignment vertical="center"/>
    </xf>
    <xf numFmtId="0" fontId="33" fillId="31" borderId="0" applyNumberFormat="0" applyBorder="0" applyAlignment="0" applyProtection="0">
      <alignment vertical="center"/>
    </xf>
    <xf numFmtId="0" fontId="33" fillId="5" borderId="0" applyNumberFormat="0" applyBorder="0" applyAlignment="0" applyProtection="0">
      <alignment vertical="center"/>
    </xf>
    <xf numFmtId="0" fontId="43" fillId="12" borderId="0" applyNumberFormat="0" applyBorder="0" applyAlignment="0" applyProtection="0">
      <alignment vertical="center"/>
    </xf>
    <xf numFmtId="0" fontId="33" fillId="4" borderId="0" applyNumberFormat="0" applyBorder="0" applyAlignment="0" applyProtection="0">
      <alignment vertical="center"/>
    </xf>
    <xf numFmtId="0" fontId="43" fillId="29" borderId="0" applyNumberFormat="0" applyBorder="0" applyAlignment="0" applyProtection="0">
      <alignment vertical="center"/>
    </xf>
    <xf numFmtId="0" fontId="43" fillId="18" borderId="0" applyNumberFormat="0" applyBorder="0" applyAlignment="0" applyProtection="0">
      <alignment vertical="center"/>
    </xf>
    <xf numFmtId="0" fontId="33" fillId="9" borderId="0" applyNumberFormat="0" applyBorder="0" applyAlignment="0" applyProtection="0">
      <alignment vertical="center"/>
    </xf>
    <xf numFmtId="0" fontId="43" fillId="20" borderId="0" applyNumberFormat="0" applyBorder="0" applyAlignment="0" applyProtection="0">
      <alignment vertical="center"/>
    </xf>
    <xf numFmtId="0" fontId="42" fillId="0" borderId="0"/>
    <xf numFmtId="0" fontId="10" fillId="0" borderId="0"/>
  </cellStyleXfs>
  <cellXfs count="34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pplyProtection="1">
      <alignment horizontal="left" vertical="center"/>
      <protection locked="0"/>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6" fillId="0" borderId="2" xfId="0" applyFont="1" applyBorder="1" applyAlignment="1">
      <alignment horizontal="center" vertical="center"/>
    </xf>
    <xf numFmtId="0" fontId="1"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3" fillId="0" borderId="6" xfId="0" applyFont="1" applyBorder="1" applyAlignment="1">
      <alignment horizontal="center" vertical="center" wrapText="1"/>
    </xf>
    <xf numFmtId="4" fontId="7" fillId="0" borderId="6" xfId="0" applyNumberFormat="1" applyFont="1" applyBorder="1" applyAlignment="1">
      <alignment horizontal="center" vertical="center"/>
    </xf>
    <xf numFmtId="0" fontId="3" fillId="0" borderId="4"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3" fillId="0" borderId="9" xfId="0" applyFont="1" applyBorder="1" applyAlignment="1">
      <alignment horizontal="center" vertical="center" wrapText="1"/>
    </xf>
    <xf numFmtId="0" fontId="6" fillId="0" borderId="10" xfId="0" applyFont="1" applyBorder="1" applyAlignment="1">
      <alignment horizontal="left" vertical="center" wrapText="1"/>
    </xf>
    <xf numFmtId="0" fontId="1" fillId="0" borderId="10" xfId="0" applyFont="1" applyBorder="1" applyAlignment="1">
      <alignment horizontal="left"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9" xfId="0" applyFont="1" applyBorder="1" applyAlignment="1">
      <alignment horizontal="center" vertical="center"/>
    </xf>
    <xf numFmtId="0" fontId="9" fillId="0" borderId="9"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xf numFmtId="0" fontId="1" fillId="0" borderId="9" xfId="0" applyFont="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0" fillId="0" borderId="7" xfId="0" applyFont="1" applyBorder="1" applyAlignment="1">
      <alignment vertical="center" wrapText="1"/>
    </xf>
    <xf numFmtId="0" fontId="11" fillId="0" borderId="5" xfId="0" applyFont="1" applyBorder="1" applyAlignment="1">
      <alignment vertical="center" wrapText="1"/>
    </xf>
    <xf numFmtId="0" fontId="3" fillId="0" borderId="1" xfId="0" applyFont="1" applyBorder="1" applyAlignment="1">
      <alignment horizontal="center" vertical="center"/>
    </xf>
    <xf numFmtId="0" fontId="10" fillId="0" borderId="1" xfId="0" applyFont="1" applyBorder="1" applyAlignment="1">
      <alignment vertical="center" wrapText="1"/>
    </xf>
    <xf numFmtId="0" fontId="12" fillId="0" borderId="1" xfId="0" applyFont="1" applyBorder="1" applyAlignment="1">
      <alignment vertical="center" wrapText="1"/>
    </xf>
    <xf numFmtId="0" fontId="1" fillId="0" borderId="1" xfId="0" applyFont="1" applyBorder="1" applyAlignment="1">
      <alignment horizontal="center" vertical="center"/>
    </xf>
    <xf numFmtId="0" fontId="2" fillId="0" borderId="0"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2" fillId="0" borderId="0" xfId="0" applyFont="1" applyFill="1" applyAlignment="1">
      <alignment vertical="center"/>
    </xf>
    <xf numFmtId="0" fontId="2" fillId="0" borderId="0" xfId="0" applyFont="1" applyFill="1" applyAlignment="1"/>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4"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1"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xf>
    <xf numFmtId="0" fontId="3" fillId="0" borderId="1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 fillId="0" borderId="1" xfId="0" applyFont="1" applyFill="1" applyBorder="1" applyAlignment="1"/>
    <xf numFmtId="0" fontId="1" fillId="0" borderId="11" xfId="0" applyFont="1" applyFill="1" applyBorder="1" applyAlignment="1"/>
    <xf numFmtId="0" fontId="1" fillId="0" borderId="11" xfId="0" applyFont="1" applyFill="1" applyBorder="1" applyAlignment="1">
      <alignment horizontal="center"/>
    </xf>
    <xf numFmtId="0" fontId="15"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0" xfId="0" applyFont="1" applyProtection="1">
      <alignment vertical="center"/>
      <protection locked="0"/>
    </xf>
    <xf numFmtId="0" fontId="9" fillId="0" borderId="0" xfId="0"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3" fillId="0" borderId="0" xfId="0" applyFont="1" applyAlignment="1" applyProtection="1">
      <alignment horizontal="center" vertical="center"/>
      <protection locked="0"/>
    </xf>
    <xf numFmtId="0" fontId="17" fillId="0" borderId="0" xfId="0" applyFont="1" applyAlignment="1" applyProtection="1">
      <alignment horizontal="center"/>
      <protection locked="0"/>
    </xf>
    <xf numFmtId="0" fontId="3" fillId="2" borderId="11"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2" borderId="4"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49" fontId="3" fillId="0" borderId="1" xfId="54" applyNumberFormat="1" applyFont="1" applyFill="1" applyBorder="1" applyAlignment="1" applyProtection="1">
      <alignment horizontal="center" vertical="center" wrapText="1"/>
      <protection locked="0"/>
    </xf>
    <xf numFmtId="176" fontId="9" fillId="0" borderId="4" xfId="0" applyNumberFormat="1" applyFont="1" applyBorder="1" applyAlignment="1" applyProtection="1">
      <alignment horizontal="center" vertical="center" wrapText="1"/>
    </xf>
    <xf numFmtId="176"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vertical="center" wrapText="1"/>
      <protection locked="0"/>
    </xf>
    <xf numFmtId="0" fontId="9" fillId="0" borderId="1" xfId="0" applyFont="1" applyBorder="1" applyAlignment="1" applyProtection="1">
      <alignment horizontal="center" vertical="center"/>
      <protection locked="0"/>
    </xf>
    <xf numFmtId="49" fontId="9" fillId="3" borderId="1" xfId="0" applyNumberFormat="1" applyFont="1" applyFill="1" applyBorder="1" applyAlignment="1" applyProtection="1">
      <alignment horizontal="center" vertical="center" wrapText="1"/>
    </xf>
    <xf numFmtId="176" fontId="9" fillId="3" borderId="1" xfId="0" applyNumberFormat="1" applyFont="1" applyFill="1" applyBorder="1" applyAlignment="1" applyProtection="1">
      <alignment horizontal="center" vertical="center" wrapText="1"/>
    </xf>
    <xf numFmtId="2" fontId="9" fillId="0" borderId="1" xfId="0" applyNumberFormat="1" applyFont="1" applyBorder="1" applyAlignment="1" applyProtection="1">
      <alignment vertical="center"/>
      <protection locked="0"/>
    </xf>
    <xf numFmtId="0" fontId="9" fillId="0" borderId="1" xfId="0" applyFont="1" applyBorder="1" applyAlignment="1" applyProtection="1">
      <alignment vertical="center"/>
      <protection locked="0"/>
    </xf>
    <xf numFmtId="176" fontId="9" fillId="0" borderId="1" xfId="0" applyNumberFormat="1" applyFont="1" applyBorder="1" applyAlignment="1" applyProtection="1">
      <alignment horizontal="center" vertical="center" wrapText="1"/>
    </xf>
    <xf numFmtId="0" fontId="0" fillId="0" borderId="16" xfId="0" applyBorder="1" applyAlignment="1" applyProtection="1">
      <alignment horizontal="left" vertical="center" wrapText="1"/>
      <protection locked="0"/>
    </xf>
    <xf numFmtId="0" fontId="0" fillId="0" borderId="16" xfId="0" applyBorder="1" applyAlignment="1" applyProtection="1">
      <alignment horizontal="left" vertical="center"/>
      <protection locked="0"/>
    </xf>
    <xf numFmtId="0" fontId="3" fillId="0" borderId="0" xfId="0" applyFont="1" applyAlignment="1" applyProtection="1">
      <alignment horizontal="right" vertical="center"/>
      <protection locked="0"/>
    </xf>
    <xf numFmtId="49" fontId="9" fillId="0" borderId="1" xfId="0" applyNumberFormat="1" applyFont="1" applyFill="1" applyBorder="1" applyAlignment="1" applyProtection="1">
      <alignment horizontal="left" vertical="center" wrapText="1"/>
      <protection locked="0"/>
    </xf>
    <xf numFmtId="49" fontId="9" fillId="0" borderId="7" xfId="0" applyNumberFormat="1" applyFont="1" applyFill="1" applyBorder="1" applyAlignment="1" applyProtection="1">
      <alignment horizontal="left" vertical="center" wrapText="1"/>
      <protection locked="0"/>
    </xf>
    <xf numFmtId="0" fontId="3" fillId="0" borderId="0" xfId="0" applyFont="1" applyAlignment="1" applyProtection="1">
      <alignment vertical="center"/>
      <protection locked="0"/>
    </xf>
    <xf numFmtId="0" fontId="0" fillId="0" borderId="1" xfId="0" applyBorder="1" applyProtection="1">
      <alignment vertical="center"/>
      <protection locked="0"/>
    </xf>
    <xf numFmtId="2" fontId="6" fillId="0" borderId="1" xfId="0" applyNumberFormat="1" applyFont="1" applyBorder="1" applyAlignment="1" applyProtection="1">
      <alignment horizontal="center" vertical="center" wrapText="1"/>
    </xf>
    <xf numFmtId="2" fontId="6"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1" fillId="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2" fontId="6"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wrapText="1"/>
    </xf>
    <xf numFmtId="49" fontId="9" fillId="0" borderId="1" xfId="54" applyNumberFormat="1" applyFont="1" applyFill="1" applyBorder="1" applyAlignment="1" applyProtection="1">
      <alignment vertical="center" wrapText="1"/>
      <protection locked="0"/>
    </xf>
    <xf numFmtId="4" fontId="9" fillId="0" borderId="1" xfId="0" applyNumberFormat="1" applyFont="1" applyBorder="1" applyAlignment="1" applyProtection="1">
      <alignment vertical="center"/>
      <protection locked="0"/>
    </xf>
    <xf numFmtId="0" fontId="1" fillId="0" borderId="0" xfId="25" applyFont="1" applyProtection="1">
      <protection locked="0"/>
    </xf>
    <xf numFmtId="0" fontId="12" fillId="0" borderId="0" xfId="25" applyFont="1" applyProtection="1">
      <protection locked="0"/>
    </xf>
    <xf numFmtId="10" fontId="12" fillId="0" borderId="0" xfId="25" applyNumberFormat="1" applyFont="1" applyProtection="1">
      <protection locked="0"/>
    </xf>
    <xf numFmtId="10" fontId="0" fillId="0" borderId="0" xfId="0" applyNumberFormat="1" applyProtection="1">
      <alignment vertical="center"/>
      <protection locked="0"/>
    </xf>
    <xf numFmtId="0" fontId="17" fillId="0" borderId="0" xfId="25" applyNumberFormat="1" applyFont="1" applyFill="1" applyAlignment="1" applyProtection="1">
      <alignment horizontal="center" vertical="center"/>
      <protection locked="0"/>
    </xf>
    <xf numFmtId="0" fontId="18" fillId="0" borderId="0" xfId="25" applyFont="1" applyAlignment="1" applyProtection="1">
      <alignment horizontal="center" vertical="center" wrapText="1"/>
      <protection locked="0"/>
    </xf>
    <xf numFmtId="0" fontId="19" fillId="0" borderId="0" xfId="25" applyFont="1" applyAlignment="1" applyProtection="1">
      <alignment horizontal="center" vertical="center" wrapText="1"/>
      <protection locked="0"/>
    </xf>
    <xf numFmtId="0" fontId="0" fillId="0" borderId="0" xfId="25" applyNumberFormat="1" applyFont="1" applyFill="1" applyAlignment="1" applyProtection="1">
      <alignment horizontal="right" wrapText="1"/>
      <protection locked="0"/>
    </xf>
    <xf numFmtId="0" fontId="2" fillId="0" borderId="0" xfId="25" applyNumberFormat="1" applyFont="1" applyFill="1" applyAlignment="1" applyProtection="1">
      <alignment horizontal="right" wrapText="1"/>
      <protection locked="0"/>
    </xf>
    <xf numFmtId="10" fontId="19" fillId="0" borderId="0" xfId="25" applyNumberFormat="1" applyFont="1" applyAlignment="1" applyProtection="1">
      <alignment horizontal="center" vertical="center" wrapText="1"/>
      <protection locked="0"/>
    </xf>
    <xf numFmtId="0" fontId="3" fillId="2" borderId="1" xfId="25" applyNumberFormat="1" applyFont="1" applyFill="1" applyBorder="1" applyAlignment="1" applyProtection="1">
      <alignment horizontal="center" vertical="center" wrapText="1"/>
      <protection locked="0"/>
    </xf>
    <xf numFmtId="0" fontId="3" fillId="2" borderId="8" xfId="25" applyNumberFormat="1" applyFont="1" applyFill="1" applyBorder="1" applyAlignment="1" applyProtection="1">
      <alignment horizontal="centerContinuous" vertical="center"/>
      <protection locked="0"/>
    </xf>
    <xf numFmtId="0" fontId="1" fillId="2" borderId="8" xfId="25" applyNumberFormat="1" applyFont="1" applyFill="1" applyBorder="1" applyAlignment="1" applyProtection="1">
      <alignment horizontal="centerContinuous" vertical="center"/>
      <protection locked="0"/>
    </xf>
    <xf numFmtId="0" fontId="1" fillId="2" borderId="5" xfId="25" applyNumberFormat="1" applyFont="1" applyFill="1" applyBorder="1" applyAlignment="1" applyProtection="1">
      <alignment horizontal="centerContinuous" vertical="center"/>
      <protection locked="0"/>
    </xf>
    <xf numFmtId="10" fontId="3" fillId="0" borderId="1" xfId="25" applyNumberFormat="1" applyFont="1" applyBorder="1" applyAlignment="1" applyProtection="1">
      <alignment horizontal="center" vertical="center" wrapText="1"/>
      <protection locked="0"/>
    </xf>
    <xf numFmtId="0" fontId="3" fillId="2" borderId="11" xfId="25" applyNumberFormat="1" applyFont="1" applyFill="1" applyBorder="1" applyAlignment="1" applyProtection="1">
      <alignment horizontal="center" vertical="center" wrapText="1"/>
      <protection locked="0"/>
    </xf>
    <xf numFmtId="0" fontId="3" fillId="2" borderId="7" xfId="25" applyNumberFormat="1" applyFont="1" applyFill="1" applyBorder="1" applyAlignment="1" applyProtection="1">
      <alignment horizontal="center" vertical="center"/>
      <protection locked="0"/>
    </xf>
    <xf numFmtId="0" fontId="3" fillId="2" borderId="5" xfId="25" applyNumberFormat="1" applyFont="1" applyFill="1" applyBorder="1" applyAlignment="1" applyProtection="1">
      <alignment horizontal="center" vertical="center"/>
      <protection locked="0"/>
    </xf>
    <xf numFmtId="10" fontId="1" fillId="0" borderId="1" xfId="25" applyNumberFormat="1" applyFont="1" applyBorder="1" applyAlignment="1" applyProtection="1">
      <alignment horizontal="center" vertical="center" wrapText="1"/>
      <protection locked="0"/>
    </xf>
    <xf numFmtId="0" fontId="1" fillId="2" borderId="11" xfId="25" applyNumberFormat="1" applyFont="1" applyFill="1" applyBorder="1" applyAlignment="1" applyProtection="1">
      <alignment horizontal="center" vertical="center" wrapText="1"/>
      <protection locked="0"/>
    </xf>
    <xf numFmtId="0" fontId="3" fillId="2" borderId="4" xfId="25" applyNumberFormat="1" applyFont="1" applyFill="1" applyBorder="1" applyAlignment="1" applyProtection="1">
      <alignment horizontal="center" vertical="center" wrapText="1"/>
      <protection locked="0"/>
    </xf>
    <xf numFmtId="49" fontId="6" fillId="0" borderId="1" xfId="25" applyNumberFormat="1" applyFont="1" applyFill="1" applyBorder="1" applyAlignment="1" applyProtection="1">
      <alignment horizontal="center" vertical="center" wrapText="1"/>
      <protection locked="0"/>
    </xf>
    <xf numFmtId="4" fontId="3" fillId="0" borderId="5" xfId="25" applyNumberFormat="1" applyFont="1" applyFill="1" applyBorder="1" applyAlignment="1" applyProtection="1">
      <alignment horizontal="center" vertical="center" wrapText="1"/>
    </xf>
    <xf numFmtId="4" fontId="3" fillId="0" borderId="8" xfId="25" applyNumberFormat="1" applyFont="1" applyFill="1" applyBorder="1" applyAlignment="1" applyProtection="1">
      <alignment horizontal="center" vertical="center" wrapText="1"/>
      <protection locked="0"/>
    </xf>
    <xf numFmtId="4" fontId="3" fillId="0" borderId="1" xfId="25" applyNumberFormat="1" applyFont="1" applyFill="1" applyBorder="1" applyAlignment="1" applyProtection="1">
      <alignment horizontal="center" vertical="center" wrapText="1"/>
    </xf>
    <xf numFmtId="4" fontId="19" fillId="0" borderId="5" xfId="25" applyNumberFormat="1" applyFont="1" applyFill="1" applyBorder="1" applyAlignment="1" applyProtection="1">
      <alignment horizontal="right" vertical="center" wrapText="1"/>
      <protection locked="0"/>
    </xf>
    <xf numFmtId="10" fontId="19" fillId="0" borderId="1" xfId="25" applyNumberFormat="1" applyFont="1" applyFill="1" applyBorder="1" applyAlignment="1" applyProtection="1">
      <alignment horizontal="center" vertical="center" wrapText="1"/>
      <protection locked="0"/>
    </xf>
    <xf numFmtId="49" fontId="19" fillId="0" borderId="1" xfId="25" applyNumberFormat="1" applyFont="1" applyFill="1" applyBorder="1" applyAlignment="1" applyProtection="1">
      <alignment horizontal="left" vertical="center" wrapText="1"/>
      <protection locked="0"/>
    </xf>
    <xf numFmtId="4" fontId="19" fillId="0" borderId="8" xfId="25" applyNumberFormat="1" applyFont="1" applyFill="1" applyBorder="1" applyAlignment="1" applyProtection="1">
      <alignment horizontal="right" vertical="center" wrapText="1"/>
      <protection locked="0"/>
    </xf>
    <xf numFmtId="4" fontId="19" fillId="0" borderId="1" xfId="25" applyNumberFormat="1" applyFont="1" applyFill="1" applyBorder="1" applyAlignment="1" applyProtection="1">
      <alignment horizontal="right" vertical="center" wrapText="1"/>
      <protection locked="0"/>
    </xf>
    <xf numFmtId="10" fontId="12" fillId="0" borderId="1" xfId="25" applyNumberFormat="1" applyFont="1" applyBorder="1" applyProtection="1">
      <protection locked="0"/>
    </xf>
    <xf numFmtId="0" fontId="3" fillId="0" borderId="16" xfId="25" applyFont="1" applyBorder="1" applyAlignment="1" applyProtection="1">
      <alignment horizontal="left" vertical="center" wrapText="1"/>
      <protection locked="0"/>
    </xf>
    <xf numFmtId="0" fontId="19" fillId="0" borderId="0" xfId="25" applyFont="1" applyBorder="1" applyAlignment="1" applyProtection="1">
      <alignment horizontal="left"/>
      <protection locked="0"/>
    </xf>
    <xf numFmtId="0" fontId="19" fillId="0" borderId="0" xfId="25" applyFont="1" applyProtection="1">
      <protection locked="0"/>
    </xf>
    <xf numFmtId="0" fontId="3" fillId="0" borderId="0" xfId="25" applyFont="1" applyAlignment="1" applyProtection="1">
      <alignment horizontal="right" vertical="center" wrapText="1"/>
      <protection locked="0"/>
    </xf>
    <xf numFmtId="0" fontId="3" fillId="0" borderId="1" xfId="25" applyFont="1" applyBorder="1" applyAlignment="1" applyProtection="1">
      <alignment horizontal="center" vertical="center" wrapText="1"/>
      <protection locked="0"/>
    </xf>
    <xf numFmtId="0" fontId="1" fillId="0" borderId="0" xfId="25" applyFont="1" applyAlignment="1" applyProtection="1">
      <alignment horizontal="center" vertical="center" wrapText="1"/>
      <protection locked="0"/>
    </xf>
    <xf numFmtId="0" fontId="1" fillId="0" borderId="1" xfId="25" applyFont="1" applyBorder="1" applyAlignment="1" applyProtection="1">
      <alignment horizontal="center" vertical="center" wrapText="1"/>
      <protection locked="0"/>
    </xf>
    <xf numFmtId="0" fontId="9" fillId="0" borderId="1" xfId="25" applyFont="1" applyBorder="1" applyAlignment="1" applyProtection="1">
      <alignment horizontal="left" vertical="center" wrapText="1"/>
      <protection locked="0"/>
    </xf>
    <xf numFmtId="0" fontId="12" fillId="0" borderId="1" xfId="25" applyFont="1" applyBorder="1" applyProtection="1">
      <protection locked="0"/>
    </xf>
    <xf numFmtId="0" fontId="20" fillId="0" borderId="0" xfId="0" applyNumberFormat="1" applyFont="1" applyFill="1" applyAlignment="1" applyProtection="1">
      <alignment horizontal="center" vertical="center" wrapText="1"/>
      <protection locked="0"/>
    </xf>
    <xf numFmtId="0" fontId="17" fillId="0" borderId="0" xfId="0" applyNumberFormat="1" applyFont="1" applyFill="1" applyAlignment="1" applyProtection="1">
      <alignment horizontal="center" vertical="center" wrapText="1"/>
      <protection locked="0"/>
    </xf>
    <xf numFmtId="0" fontId="3" fillId="0" borderId="0" xfId="53" applyFont="1" applyAlignment="1" applyProtection="1">
      <alignment vertical="center"/>
      <protection locked="0"/>
    </xf>
    <xf numFmtId="0" fontId="3" fillId="0"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center" vertical="center" wrapText="1"/>
    </xf>
    <xf numFmtId="0" fontId="0" fillId="0" borderId="1" xfId="0" applyBorder="1">
      <alignment vertical="center"/>
    </xf>
    <xf numFmtId="0" fontId="0" fillId="0" borderId="1" xfId="0" applyBorder="1" applyAlignment="1">
      <alignment horizontal="center" vertical="center"/>
    </xf>
    <xf numFmtId="49" fontId="6" fillId="0" borderId="7" xfId="0" applyNumberFormat="1" applyFont="1" applyFill="1" applyBorder="1" applyAlignment="1" applyProtection="1">
      <alignment horizontal="left" vertical="center" wrapText="1"/>
      <protection locked="0"/>
    </xf>
    <xf numFmtId="0" fontId="3" fillId="0" borderId="16" xfId="0" applyNumberFormat="1" applyFont="1" applyFill="1" applyBorder="1" applyAlignment="1" applyProtection="1">
      <alignment horizontal="left" vertical="center" wrapText="1"/>
      <protection locked="0"/>
    </xf>
    <xf numFmtId="0" fontId="19" fillId="0" borderId="0" xfId="0" applyNumberFormat="1" applyFont="1" applyFill="1" applyAlignment="1" applyProtection="1">
      <alignment horizontal="left" vertical="center" wrapText="1"/>
      <protection locked="0"/>
    </xf>
    <xf numFmtId="0" fontId="3" fillId="0" borderId="14" xfId="0" applyNumberFormat="1" applyFont="1" applyFill="1" applyBorder="1" applyAlignment="1" applyProtection="1">
      <alignment horizontal="right" vertical="center" wrapText="1"/>
      <protection locked="0"/>
    </xf>
    <xf numFmtId="0" fontId="3" fillId="0" borderId="0" xfId="0" applyNumberFormat="1" applyFont="1" applyFill="1" applyAlignment="1" applyProtection="1">
      <alignment horizontal="right" vertical="center" wrapText="1"/>
      <protection locked="0"/>
    </xf>
    <xf numFmtId="0" fontId="3" fillId="0" borderId="11"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xf>
    <xf numFmtId="178" fontId="3"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49" fontId="1" fillId="0" borderId="1"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wrapText="1"/>
      <protection locked="0"/>
    </xf>
    <xf numFmtId="0" fontId="1" fillId="0" borderId="1" xfId="0" applyNumberFormat="1" applyFont="1" applyFill="1" applyBorder="1" applyAlignment="1" applyProtection="1">
      <alignment horizontal="left" vertical="center" wrapText="1"/>
      <protection locked="0"/>
    </xf>
    <xf numFmtId="4" fontId="0" fillId="0" borderId="1" xfId="0" applyNumberFormat="1" applyBorder="1" applyProtection="1">
      <alignment vertical="center"/>
      <protection locked="0"/>
    </xf>
    <xf numFmtId="0" fontId="20" fillId="0" borderId="1" xfId="0" applyNumberFormat="1" applyFont="1" applyFill="1" applyBorder="1" applyAlignment="1" applyProtection="1">
      <alignment horizontal="center" vertical="center" wrapText="1"/>
      <protection locked="0"/>
    </xf>
    <xf numFmtId="0" fontId="16" fillId="0" borderId="1"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left" vertical="center" wrapText="1"/>
      <protection locked="0"/>
    </xf>
    <xf numFmtId="0" fontId="19" fillId="0" borderId="0" xfId="0" applyNumberFormat="1" applyFont="1" applyFill="1" applyAlignment="1" applyProtection="1">
      <alignment horizontal="center" vertical="center" wrapText="1"/>
      <protection locked="0"/>
    </xf>
    <xf numFmtId="176" fontId="6" fillId="2"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protection locked="0"/>
    </xf>
    <xf numFmtId="178" fontId="3"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right" vertical="center" wrapText="1"/>
      <protection locked="0"/>
    </xf>
    <xf numFmtId="178"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alignment vertical="center" wrapText="1"/>
      <protection locked="0"/>
    </xf>
    <xf numFmtId="49" fontId="1" fillId="0" borderId="7" xfId="0" applyNumberFormat="1" applyFont="1" applyFill="1" applyBorder="1" applyAlignment="1" applyProtection="1">
      <alignment horizontal="left" vertical="center" wrapText="1"/>
      <protection locked="0"/>
    </xf>
    <xf numFmtId="176" fontId="7" fillId="0" borderId="1"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protection locked="0"/>
    </xf>
    <xf numFmtId="178" fontId="6" fillId="0" borderId="7" xfId="0" applyNumberFormat="1" applyFont="1" applyFill="1" applyBorder="1" applyAlignment="1" applyProtection="1">
      <alignment horizontal="center" vertical="center" wrapText="1"/>
      <protection locked="0"/>
    </xf>
    <xf numFmtId="176" fontId="7" fillId="3" borderId="1"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left" vertical="center" wrapText="1"/>
      <protection locked="0"/>
    </xf>
    <xf numFmtId="0" fontId="21" fillId="0" borderId="0" xfId="53" applyFont="1" applyAlignment="1" applyProtection="1">
      <alignment vertical="center"/>
      <protection locked="0"/>
    </xf>
    <xf numFmtId="0" fontId="3" fillId="0" borderId="0" xfId="53" applyFont="1" applyAlignment="1" applyProtection="1">
      <alignment horizontal="center" vertical="center"/>
      <protection locked="0"/>
    </xf>
    <xf numFmtId="176" fontId="3" fillId="0" borderId="0" xfId="53" applyNumberFormat="1" applyFont="1"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3" fillId="0" borderId="0" xfId="53" applyFont="1" applyAlignment="1" applyProtection="1">
      <alignment horizontal="right" vertical="center"/>
      <protection locked="0"/>
    </xf>
    <xf numFmtId="0" fontId="3" fillId="0" borderId="1" xfId="53" applyFont="1" applyBorder="1" applyAlignment="1" applyProtection="1">
      <alignment horizontal="center" vertical="center"/>
      <protection locked="0"/>
    </xf>
    <xf numFmtId="176" fontId="3" fillId="0" borderId="1" xfId="53" applyNumberFormat="1" applyFont="1" applyBorder="1" applyAlignment="1" applyProtection="1">
      <alignment horizontal="center" vertical="center"/>
      <protection locked="0"/>
    </xf>
    <xf numFmtId="0" fontId="3" fillId="0" borderId="1" xfId="53" applyFont="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2" fontId="9" fillId="3" borderId="1" xfId="0" applyNumberFormat="1" applyFont="1" applyFill="1" applyBorder="1" applyAlignment="1" applyProtection="1">
      <alignment horizontal="center" vertical="center" wrapText="1"/>
    </xf>
    <xf numFmtId="179" fontId="9" fillId="0" borderId="1" xfId="0" applyNumberFormat="1" applyFont="1" applyFill="1" applyBorder="1" applyAlignment="1" applyProtection="1">
      <alignment vertical="center"/>
      <protection locked="0"/>
    </xf>
    <xf numFmtId="176" fontId="9" fillId="0" borderId="1" xfId="0" applyNumberFormat="1" applyFont="1" applyFill="1" applyBorder="1" applyAlignment="1" applyProtection="1">
      <alignment horizontal="center" vertical="center"/>
    </xf>
    <xf numFmtId="0" fontId="9" fillId="0" borderId="1" xfId="53" applyFont="1" applyBorder="1" applyAlignment="1" applyProtection="1">
      <alignment horizontal="right" vertical="center"/>
      <protection locked="0"/>
    </xf>
    <xf numFmtId="0" fontId="9" fillId="0" borderId="1" xfId="43" applyFont="1" applyFill="1" applyBorder="1" applyAlignment="1" applyProtection="1">
      <alignment horizontal="left" vertical="center" wrapText="1"/>
      <protection locked="0"/>
    </xf>
    <xf numFmtId="0" fontId="9" fillId="0" borderId="1" xfId="0" applyNumberFormat="1" applyFont="1" applyFill="1" applyBorder="1" applyProtection="1">
      <alignment vertical="center"/>
      <protection locked="0"/>
    </xf>
    <xf numFmtId="0" fontId="9" fillId="0" borderId="1" xfId="53" applyFont="1" applyBorder="1" applyAlignment="1" applyProtection="1">
      <alignment horizontal="center" vertical="center"/>
      <protection locked="0"/>
    </xf>
    <xf numFmtId="0" fontId="9" fillId="0" borderId="1" xfId="43" applyFont="1" applyBorder="1" applyAlignment="1" applyProtection="1">
      <alignment horizontal="left" vertical="center" wrapText="1"/>
      <protection locked="0"/>
    </xf>
    <xf numFmtId="0" fontId="9" fillId="0" borderId="1" xfId="0" applyNumberFormat="1" applyFont="1" applyFill="1" applyBorder="1" applyAlignment="1" applyProtection="1">
      <alignment horizontal="left" vertical="center" wrapText="1"/>
      <protection locked="0"/>
    </xf>
    <xf numFmtId="0" fontId="9" fillId="0" borderId="1" xfId="53" applyFont="1" applyBorder="1" applyAlignment="1" applyProtection="1">
      <alignment vertical="center"/>
      <protection locked="0"/>
    </xf>
    <xf numFmtId="0" fontId="9" fillId="0" borderId="7" xfId="0" applyNumberFormat="1" applyFont="1" applyFill="1" applyBorder="1" applyAlignment="1" applyProtection="1">
      <alignment horizontal="left" vertical="center" wrapText="1"/>
      <protection locked="0"/>
    </xf>
    <xf numFmtId="0" fontId="9" fillId="0" borderId="1" xfId="40" applyNumberFormat="1" applyFont="1" applyFill="1" applyBorder="1" applyAlignment="1" applyProtection="1">
      <alignment vertical="center"/>
      <protection locked="0"/>
    </xf>
    <xf numFmtId="3" fontId="9" fillId="0" borderId="1" xfId="0" applyNumberFormat="1" applyFont="1" applyFill="1" applyBorder="1" applyAlignment="1" applyProtection="1">
      <alignment horizontal="left" vertical="center"/>
      <protection locked="0"/>
    </xf>
    <xf numFmtId="176" fontId="9" fillId="0" borderId="1" xfId="0" applyNumberFormat="1" applyFont="1" applyFill="1" applyBorder="1" applyAlignment="1" applyProtection="1">
      <alignment horizontal="center" vertical="center"/>
      <protection locked="0"/>
    </xf>
    <xf numFmtId="0" fontId="22" fillId="0" borderId="1" xfId="53" applyFont="1" applyBorder="1" applyAlignment="1" applyProtection="1">
      <alignment horizontal="center" vertical="center"/>
      <protection locked="0"/>
    </xf>
    <xf numFmtId="0" fontId="22" fillId="0" borderId="1" xfId="53" applyFont="1" applyBorder="1" applyAlignment="1" applyProtection="1">
      <alignment horizontal="center" vertical="center"/>
    </xf>
    <xf numFmtId="176" fontId="22" fillId="0" borderId="1" xfId="0" applyNumberFormat="1" applyFont="1" applyFill="1" applyBorder="1" applyAlignment="1" applyProtection="1">
      <alignment vertical="center"/>
    </xf>
    <xf numFmtId="176" fontId="22" fillId="0" borderId="1" xfId="53" applyNumberFormat="1" applyFont="1" applyBorder="1" applyAlignment="1" applyProtection="1">
      <alignment vertical="center"/>
    </xf>
    <xf numFmtId="179" fontId="22" fillId="0" borderId="1" xfId="53" applyNumberFormat="1" applyFont="1" applyBorder="1" applyAlignment="1" applyProtection="1">
      <alignment horizontal="center" vertical="center"/>
    </xf>
    <xf numFmtId="0" fontId="9" fillId="0" borderId="16" xfId="53" applyFont="1" applyBorder="1" applyAlignment="1" applyProtection="1">
      <alignment horizontal="left" vertical="center"/>
      <protection locked="0"/>
    </xf>
    <xf numFmtId="0" fontId="0" fillId="0" borderId="0" xfId="0" applyAlignment="1">
      <alignment horizontal="center" vertical="center"/>
    </xf>
    <xf numFmtId="0" fontId="23" fillId="0" borderId="0" xfId="0" applyFont="1" applyAlignment="1" applyProtection="1">
      <alignment horizontal="center"/>
      <protection locked="0"/>
    </xf>
    <xf numFmtId="0" fontId="0" fillId="0" borderId="0" xfId="0" applyFont="1" applyBorder="1" applyAlignment="1" applyProtection="1">
      <protection locked="0"/>
    </xf>
    <xf numFmtId="0" fontId="24" fillId="0" borderId="0" xfId="0" applyFont="1" applyAlignment="1" applyProtection="1">
      <alignment horizontal="center"/>
      <protection locked="0"/>
    </xf>
    <xf numFmtId="0" fontId="3"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xf>
    <xf numFmtId="2" fontId="6" fillId="0" borderId="1" xfId="0" applyNumberFormat="1" applyFont="1" applyBorder="1" applyAlignment="1">
      <alignment horizontal="center" vertical="center"/>
    </xf>
    <xf numFmtId="2" fontId="6" fillId="0" borderId="1" xfId="0" applyNumberFormat="1" applyFont="1" applyBorder="1">
      <alignment vertical="center"/>
    </xf>
    <xf numFmtId="2" fontId="6" fillId="3" borderId="7" xfId="0" applyNumberFormat="1" applyFont="1" applyFill="1" applyBorder="1" applyAlignment="1" applyProtection="1">
      <alignment horizontal="center" vertical="center" wrapText="1"/>
    </xf>
    <xf numFmtId="0" fontId="6" fillId="0" borderId="1" xfId="0" applyFont="1" applyBorder="1">
      <alignment vertical="center"/>
    </xf>
    <xf numFmtId="0" fontId="0" fillId="0" borderId="0" xfId="0" applyFont="1" applyBorder="1" applyAlignment="1" applyProtection="1">
      <alignment horizontal="right"/>
      <protection locked="0"/>
    </xf>
    <xf numFmtId="0" fontId="0" fillId="0" borderId="14" xfId="0" applyFont="1" applyBorder="1" applyAlignment="1" applyProtection="1">
      <alignment horizontal="left"/>
      <protection locked="0"/>
    </xf>
    <xf numFmtId="0" fontId="0" fillId="0" borderId="0" xfId="0" applyFont="1" applyBorder="1" applyAlignment="1" applyProtection="1">
      <alignment horizontal="left"/>
      <protection locked="0"/>
    </xf>
    <xf numFmtId="0" fontId="0" fillId="0" borderId="14" xfId="0" applyFont="1" applyBorder="1" applyAlignment="1" applyProtection="1">
      <alignment horizontal="right"/>
      <protection locked="0"/>
    </xf>
    <xf numFmtId="0" fontId="3" fillId="2" borderId="15" xfId="0" applyNumberFormat="1" applyFont="1" applyFill="1" applyBorder="1" applyAlignment="1" applyProtection="1">
      <alignment horizontal="center" vertical="center" wrapText="1"/>
      <protection locked="0"/>
    </xf>
    <xf numFmtId="180" fontId="3" fillId="2" borderId="15" xfId="0" applyNumberFormat="1" applyFont="1" applyFill="1" applyBorder="1" applyAlignment="1" applyProtection="1">
      <alignment horizontal="center" vertical="center" wrapText="1"/>
    </xf>
    <xf numFmtId="0" fontId="3" fillId="0" borderId="11" xfId="0" applyFont="1" applyBorder="1" applyAlignment="1" applyProtection="1">
      <alignment horizontal="center" vertical="center" wrapText="1"/>
    </xf>
    <xf numFmtId="2" fontId="3" fillId="0" borderId="11" xfId="0" applyNumberFormat="1" applyFont="1" applyBorder="1" applyAlignment="1" applyProtection="1">
      <alignment horizontal="center" vertical="center" wrapText="1"/>
      <protection locked="0"/>
    </xf>
    <xf numFmtId="180" fontId="6" fillId="2" borderId="15" xfId="0" applyNumberFormat="1" applyFont="1" applyFill="1" applyBorder="1" applyAlignment="1" applyProtection="1">
      <alignment horizontal="center" vertical="center" wrapText="1"/>
    </xf>
    <xf numFmtId="2" fontId="6" fillId="0" borderId="11" xfId="0" applyNumberFormat="1" applyFont="1" applyBorder="1" applyAlignment="1" applyProtection="1">
      <alignment horizontal="center" vertical="center" wrapText="1"/>
    </xf>
    <xf numFmtId="2" fontId="6" fillId="3" borderId="8" xfId="0" applyNumberFormat="1" applyFont="1" applyFill="1" applyBorder="1" applyAlignment="1" applyProtection="1">
      <alignment horizontal="center" vertical="center" wrapText="1"/>
    </xf>
    <xf numFmtId="2" fontId="6" fillId="3" borderId="1" xfId="0" applyNumberFormat="1" applyFont="1" applyFill="1" applyBorder="1" applyAlignment="1" applyProtection="1">
      <alignment horizontal="center" vertical="center" wrapText="1"/>
    </xf>
    <xf numFmtId="4" fontId="0" fillId="0" borderId="0" xfId="0" applyNumberFormat="1" applyProtection="1">
      <alignment vertical="center"/>
      <protection locked="0"/>
    </xf>
    <xf numFmtId="0" fontId="9" fillId="2" borderId="1" xfId="28" applyNumberFormat="1" applyFont="1" applyFill="1" applyBorder="1" applyAlignment="1" applyProtection="1">
      <alignment horizontal="center" vertical="center" wrapText="1"/>
    </xf>
    <xf numFmtId="181" fontId="9" fillId="2" borderId="1" xfId="28" applyNumberFormat="1" applyFont="1" applyFill="1" applyBorder="1" applyAlignment="1" applyProtection="1">
      <alignment horizontal="center" vertical="center" wrapText="1"/>
    </xf>
    <xf numFmtId="0" fontId="9" fillId="2" borderId="1" xfId="28" applyFont="1" applyFill="1" applyBorder="1" applyAlignment="1">
      <alignment horizontal="center" vertical="center" wrapText="1"/>
    </xf>
    <xf numFmtId="0" fontId="0" fillId="0" borderId="7" xfId="0" applyBorder="1" applyAlignment="1">
      <alignment horizontal="center" vertical="center"/>
    </xf>
    <xf numFmtId="0" fontId="0" fillId="0" borderId="5" xfId="0" applyBorder="1" applyAlignment="1">
      <alignment horizontal="center" vertical="center"/>
    </xf>
    <xf numFmtId="180" fontId="0" fillId="0" borderId="1" xfId="0" applyNumberFormat="1" applyBorder="1">
      <alignment vertical="center"/>
    </xf>
    <xf numFmtId="180" fontId="0" fillId="0" borderId="1" xfId="0" applyNumberFormat="1" applyBorder="1" applyAlignment="1" applyProtection="1">
      <alignment horizontal="center" vertical="center"/>
      <protection locked="0"/>
    </xf>
    <xf numFmtId="180" fontId="3" fillId="2" borderId="1" xfId="0" applyNumberFormat="1" applyFont="1" applyFill="1" applyBorder="1" applyAlignment="1" applyProtection="1">
      <alignment horizontal="center" vertical="center" wrapText="1"/>
    </xf>
    <xf numFmtId="0" fontId="10" fillId="0" borderId="0" xfId="28" applyFont="1" applyFill="1" applyAlignment="1">
      <alignment horizontal="center" vertical="center" wrapText="1"/>
    </xf>
    <xf numFmtId="0" fontId="0" fillId="0" borderId="0" xfId="0" applyFont="1" applyProtection="1">
      <alignment vertical="center"/>
      <protection locked="0"/>
    </xf>
    <xf numFmtId="0" fontId="15" fillId="2" borderId="15" xfId="0" applyNumberFormat="1" applyFont="1" applyFill="1" applyBorder="1" applyAlignment="1" applyProtection="1">
      <alignment horizontal="center" vertical="center" wrapText="1"/>
      <protection locked="0"/>
    </xf>
    <xf numFmtId="0" fontId="3" fillId="2" borderId="15"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horizontal="center" vertical="center" wrapText="1"/>
      <protection locked="0"/>
    </xf>
    <xf numFmtId="178" fontId="3" fillId="0" borderId="7" xfId="0" applyNumberFormat="1" applyFont="1" applyFill="1" applyBorder="1" applyAlignment="1" applyProtection="1">
      <alignment horizontal="center" vertical="center" wrapText="1"/>
      <protection locked="0"/>
    </xf>
    <xf numFmtId="0" fontId="3" fillId="0" borderId="7" xfId="0" applyNumberFormat="1" applyFont="1" applyFill="1" applyBorder="1" applyAlignment="1" applyProtection="1">
      <alignment horizontal="center" vertical="center" wrapText="1"/>
      <protection locked="0"/>
    </xf>
    <xf numFmtId="0" fontId="9" fillId="0" borderId="0" xfId="43" applyFont="1" applyAlignment="1" applyProtection="1">
      <alignment vertical="center"/>
      <protection locked="0"/>
    </xf>
    <xf numFmtId="0" fontId="9" fillId="0" borderId="0" xfId="43" applyFont="1" applyProtection="1">
      <protection locked="0"/>
    </xf>
    <xf numFmtId="0" fontId="0" fillId="2" borderId="0" xfId="0" applyFill="1">
      <alignment vertical="center"/>
    </xf>
    <xf numFmtId="0" fontId="25" fillId="0" borderId="0" xfId="43" applyNumberFormat="1" applyFont="1" applyFill="1" applyAlignment="1" applyProtection="1">
      <alignment horizontal="center" vertical="center"/>
      <protection locked="0"/>
    </xf>
    <xf numFmtId="0" fontId="9" fillId="0" borderId="0" xfId="43" applyFont="1" applyFill="1" applyAlignment="1" applyProtection="1">
      <alignment horizontal="left" vertical="center"/>
      <protection locked="0"/>
    </xf>
    <xf numFmtId="0" fontId="9" fillId="0" borderId="0" xfId="43" applyFont="1" applyAlignment="1" applyProtection="1">
      <alignment horizontal="right"/>
      <protection locked="0"/>
    </xf>
    <xf numFmtId="0" fontId="9" fillId="0" borderId="14" xfId="43" applyFont="1" applyBorder="1" applyAlignment="1" applyProtection="1">
      <alignment horizontal="right" vertical="center"/>
      <protection locked="0"/>
    </xf>
    <xf numFmtId="0" fontId="9"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2" fontId="9" fillId="0" borderId="1" xfId="0" applyNumberFormat="1" applyFont="1" applyBorder="1" applyAlignment="1">
      <alignment horizontal="center" vertical="center" wrapText="1"/>
    </xf>
    <xf numFmtId="0" fontId="9" fillId="2" borderId="1" xfId="0" applyFont="1" applyFill="1" applyBorder="1" applyAlignment="1">
      <alignment horizontal="left" vertical="center" wrapText="1"/>
    </xf>
    <xf numFmtId="2" fontId="7" fillId="3" borderId="1" xfId="0" applyNumberFormat="1" applyFont="1" applyFill="1" applyBorder="1" applyAlignment="1" applyProtection="1">
      <alignment horizontal="center" vertical="center" wrapText="1"/>
    </xf>
    <xf numFmtId="2" fontId="1" fillId="3" borderId="1" xfId="0" applyNumberFormat="1" applyFont="1" applyFill="1" applyBorder="1" applyAlignment="1" applyProtection="1">
      <alignment horizontal="center" vertical="center" wrapText="1"/>
    </xf>
    <xf numFmtId="2" fontId="9" fillId="2" borderId="1" xfId="0" applyNumberFormat="1" applyFont="1" applyFill="1" applyBorder="1" applyAlignment="1" applyProtection="1">
      <alignment horizontal="center" vertical="center" wrapText="1"/>
    </xf>
    <xf numFmtId="2" fontId="7" fillId="2" borderId="1" xfId="0" applyNumberFormat="1" applyFont="1" applyFill="1" applyBorder="1" applyAlignment="1" applyProtection="1">
      <alignment horizontal="center" vertical="center" wrapText="1"/>
    </xf>
    <xf numFmtId="2" fontId="1" fillId="2" borderId="1" xfId="0" applyNumberFormat="1" applyFont="1" applyFill="1" applyBorder="1" applyAlignment="1" applyProtection="1">
      <alignment horizontal="center" vertical="center" wrapText="1"/>
    </xf>
    <xf numFmtId="2" fontId="6" fillId="2" borderId="1" xfId="0" applyNumberFormat="1" applyFont="1" applyFill="1" applyBorder="1" applyAlignment="1" applyProtection="1">
      <alignment horizontal="center" vertical="center" wrapText="1"/>
    </xf>
    <xf numFmtId="2" fontId="8" fillId="2" borderId="1" xfId="0" applyNumberFormat="1" applyFont="1" applyFill="1" applyBorder="1" applyAlignment="1" applyProtection="1">
      <alignment horizontal="center" vertical="center" wrapText="1"/>
    </xf>
    <xf numFmtId="2" fontId="9"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0" xfId="43" applyFont="1" applyAlignment="1" applyProtection="1">
      <alignment horizontal="right" vertical="center"/>
      <protection locked="0"/>
    </xf>
    <xf numFmtId="0" fontId="26" fillId="0" borderId="0" xfId="0" applyFont="1" applyProtection="1">
      <alignment vertical="center"/>
      <protection locked="0"/>
    </xf>
    <xf numFmtId="176" fontId="3" fillId="0" borderId="0" xfId="0" applyNumberFormat="1"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1" xfId="0" applyNumberFormat="1" applyFont="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wrapText="1"/>
      <protection locked="0"/>
    </xf>
    <xf numFmtId="49" fontId="9" fillId="0" borderId="1" xfId="54" applyNumberFormat="1" applyFont="1" applyFill="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49" fontId="9" fillId="0" borderId="1" xfId="54" applyNumberFormat="1" applyFont="1" applyFill="1" applyBorder="1" applyAlignment="1" applyProtection="1">
      <alignment horizontal="left" vertical="center" wrapText="1"/>
      <protection locked="0"/>
    </xf>
    <xf numFmtId="176" fontId="6" fillId="0" borderId="1" xfId="0" applyNumberFormat="1" applyFont="1" applyBorder="1" applyAlignment="1" applyProtection="1">
      <alignment horizontal="center" vertical="center"/>
    </xf>
    <xf numFmtId="0" fontId="6" fillId="0" borderId="1" xfId="0" applyFont="1" applyBorder="1" applyAlignment="1" applyProtection="1">
      <alignment vertical="center"/>
      <protection locked="0"/>
    </xf>
    <xf numFmtId="176" fontId="9" fillId="0" borderId="1" xfId="0" applyNumberFormat="1" applyFont="1" applyBorder="1" applyAlignment="1" applyProtection="1">
      <alignment horizontal="center" vertical="center"/>
    </xf>
    <xf numFmtId="0" fontId="27" fillId="0" borderId="1" xfId="0" applyFont="1" applyBorder="1" applyAlignment="1" applyProtection="1">
      <alignment vertical="center"/>
      <protection locked="0"/>
    </xf>
    <xf numFmtId="4" fontId="28" fillId="0" borderId="5" xfId="54" applyNumberFormat="1" applyFont="1" applyFill="1" applyBorder="1" applyAlignment="1" applyProtection="1">
      <alignment horizontal="right"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4" fontId="29" fillId="0" borderId="5" xfId="54" applyNumberFormat="1" applyFont="1" applyFill="1" applyBorder="1" applyAlignment="1" applyProtection="1">
      <alignment horizontal="center" vertical="center" wrapText="1"/>
    </xf>
    <xf numFmtId="4" fontId="29" fillId="0" borderId="1" xfId="54" applyNumberFormat="1" applyFont="1" applyFill="1" applyBorder="1" applyAlignment="1" applyProtection="1">
      <alignment horizontal="right" vertical="center" wrapText="1"/>
      <protection locked="0"/>
    </xf>
    <xf numFmtId="4" fontId="28" fillId="0" borderId="5" xfId="54" applyNumberFormat="1" applyFont="1" applyFill="1" applyBorder="1" applyAlignment="1" applyProtection="1">
      <alignment horizontal="center" vertical="center" wrapText="1"/>
    </xf>
    <xf numFmtId="4" fontId="28" fillId="0" borderId="1" xfId="54" applyNumberFormat="1" applyFont="1" applyFill="1" applyBorder="1" applyAlignment="1" applyProtection="1">
      <alignment horizontal="right" vertical="center" wrapText="1"/>
      <protection locked="0"/>
    </xf>
    <xf numFmtId="0" fontId="26" fillId="0" borderId="1" xfId="0" applyFont="1" applyBorder="1" applyProtection="1">
      <alignment vertical="center"/>
      <protection locked="0"/>
    </xf>
    <xf numFmtId="0" fontId="30" fillId="0" borderId="0" xfId="0" applyFont="1">
      <alignment vertical="center"/>
    </xf>
    <xf numFmtId="0" fontId="21" fillId="0" borderId="0" xfId="0" applyFont="1" applyAlignment="1">
      <alignment horizontal="center" vertical="center"/>
    </xf>
    <xf numFmtId="0" fontId="31" fillId="0" borderId="0" xfId="10" applyFont="1" applyAlignment="1">
      <alignment horizontal="left" vertical="center"/>
    </xf>
    <xf numFmtId="0" fontId="32" fillId="0" borderId="0" xfId="10" applyFont="1" applyAlignment="1">
      <alignment horizontal="center" vertical="center"/>
    </xf>
    <xf numFmtId="0" fontId="31" fillId="0" borderId="0" xfId="10" applyFont="1" applyAlignment="1" quotePrefix="1">
      <alignment horizontal="left" vertical="center"/>
    </xf>
    <xf numFmtId="0" fontId="3" fillId="0" borderId="1" xfId="53" applyFont="1" applyBorder="1" applyAlignment="1" applyProtection="1" quotePrefix="1">
      <alignment horizontal="center" vertical="center"/>
      <protection locked="0"/>
    </xf>
    <xf numFmtId="0" fontId="22" fillId="0" borderId="1" xfId="53" applyFont="1" applyBorder="1" applyAlignment="1" applyProtection="1" quotePrefix="1">
      <alignment horizontal="center" vertical="center"/>
      <protection locked="0"/>
    </xf>
    <xf numFmtId="178" fontId="6" fillId="0" borderId="1" xfId="0" applyNumberFormat="1" applyFont="1" applyFill="1" applyBorder="1" applyAlignment="1" applyProtection="1" quotePrefix="1">
      <alignment horizontal="center" vertical="center" wrapText="1"/>
      <protection locked="0"/>
    </xf>
    <xf numFmtId="49" fontId="6" fillId="0" borderId="1" xfId="0" applyNumberFormat="1" applyFont="1" applyFill="1" applyBorder="1" applyAlignment="1" applyProtection="1" quotePrefix="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_2012年预算公开分析表（26个部门财政拨款三公经费）" xfId="25"/>
    <cellStyle name="计算" xfId="26" builtinId="22"/>
    <cellStyle name="检查单元格" xfId="27" builtinId="23"/>
    <cellStyle name="常规_支出总表（按资金来源）"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录入表" xfId="40"/>
    <cellStyle name="40% - 强调文字颜色 2" xfId="41" builtinId="35"/>
    <cellStyle name="强调文字颜色 3" xfId="42" builtinId="37"/>
    <cellStyle name="常规_2012年部门预算表（201111120）"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_一般预算拨款明细表4" xfId="54"/>
  </cellStyles>
  <dxfs count="1">
    <dxf>
      <font>
        <b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276225</xdr:colOff>
      <xdr:row>5</xdr:row>
      <xdr:rowOff>209550</xdr:rowOff>
    </xdr:from>
    <xdr:to>
      <xdr:col>3</xdr:col>
      <xdr:colOff>352425</xdr:colOff>
      <xdr:row>6</xdr:row>
      <xdr:rowOff>38100</xdr:rowOff>
    </xdr:to>
    <xdr:sp>
      <xdr:nvSpPr>
        <xdr:cNvPr id="2141" name="Text Box 1"/>
        <xdr:cNvSpPr txBox="1">
          <a:spLocks noChangeArrowheads="1"/>
        </xdr:cNvSpPr>
      </xdr:nvSpPr>
      <xdr:spPr>
        <a:xfrm>
          <a:off x="2476500" y="1790700"/>
          <a:ext cx="76200" cy="21907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showGridLines="0" workbookViewId="0">
      <selection activeCell="B19" sqref="B19:E19"/>
    </sheetView>
  </sheetViews>
  <sheetFormatPr defaultColWidth="9" defaultRowHeight="14.25" outlineLevelCol="4"/>
  <cols>
    <col min="1" max="1" width="9.375" customWidth="1"/>
    <col min="5" max="5" width="51.125" customWidth="1"/>
    <col min="6" max="6" width="0.125" customWidth="1"/>
  </cols>
  <sheetData>
    <row r="1" spans="1:1">
      <c r="A1" t="s">
        <v>0</v>
      </c>
    </row>
    <row r="2" spans="1:1">
      <c r="A2" t="s">
        <v>1</v>
      </c>
    </row>
    <row r="3" ht="24" customHeight="1" spans="2:5">
      <c r="B3" s="338" t="s">
        <v>2</v>
      </c>
      <c r="C3" s="338"/>
      <c r="D3" s="338"/>
      <c r="E3" s="338"/>
    </row>
    <row r="4" ht="33" customHeight="1" spans="2:5">
      <c r="B4" s="249" t="s">
        <v>3</v>
      </c>
      <c r="C4" s="249"/>
      <c r="D4" s="249"/>
      <c r="E4" s="249"/>
    </row>
    <row r="5" s="337" customFormat="1" ht="24" customHeight="1" spans="2:5">
      <c r="B5" s="341" t="s">
        <v>4</v>
      </c>
      <c r="C5" s="339"/>
      <c r="D5" s="339"/>
      <c r="E5" s="339"/>
    </row>
    <row r="6" s="337" customFormat="1" ht="24" customHeight="1" spans="2:5">
      <c r="B6" s="341" t="s">
        <v>5</v>
      </c>
      <c r="C6" s="339"/>
      <c r="D6" s="339"/>
      <c r="E6" s="339"/>
    </row>
    <row r="7" s="337" customFormat="1" ht="24" customHeight="1" spans="2:5">
      <c r="B7" s="341" t="s">
        <v>6</v>
      </c>
      <c r="C7" s="339"/>
      <c r="D7" s="339"/>
      <c r="E7" s="339"/>
    </row>
    <row r="8" s="337" customFormat="1" ht="24" customHeight="1" spans="2:5">
      <c r="B8" s="341" t="s">
        <v>7</v>
      </c>
      <c r="C8" s="339"/>
      <c r="D8" s="339"/>
      <c r="E8" s="339"/>
    </row>
    <row r="9" s="337" customFormat="1" ht="24" customHeight="1" spans="2:5">
      <c r="B9" s="341" t="s">
        <v>8</v>
      </c>
      <c r="C9" s="339"/>
      <c r="D9" s="339"/>
      <c r="E9" s="339"/>
    </row>
    <row r="10" s="337" customFormat="1" ht="24" customHeight="1" spans="2:5">
      <c r="B10" s="341" t="s">
        <v>9</v>
      </c>
      <c r="C10" s="339"/>
      <c r="D10" s="339"/>
      <c r="E10" s="339"/>
    </row>
    <row r="11" s="337" customFormat="1" ht="24" customHeight="1" spans="2:5">
      <c r="B11" s="341" t="s">
        <v>10</v>
      </c>
      <c r="C11" s="339"/>
      <c r="D11" s="339"/>
      <c r="E11" s="339"/>
    </row>
    <row r="12" s="337" customFormat="1" ht="24" customHeight="1" spans="2:5">
      <c r="B12" s="341" t="s">
        <v>11</v>
      </c>
      <c r="C12" s="339"/>
      <c r="D12" s="339"/>
      <c r="E12" s="339"/>
    </row>
    <row r="13" s="337" customFormat="1" ht="24" customHeight="1" spans="2:5">
      <c r="B13" s="341" t="s">
        <v>12</v>
      </c>
      <c r="C13" s="339"/>
      <c r="D13" s="339"/>
      <c r="E13" s="339"/>
    </row>
    <row r="14" s="337" customFormat="1" ht="24" customHeight="1" spans="2:5">
      <c r="B14" s="341" t="s">
        <v>13</v>
      </c>
      <c r="C14" s="339"/>
      <c r="D14" s="339"/>
      <c r="E14" s="339"/>
    </row>
    <row r="15" s="337" customFormat="1" ht="24" customHeight="1" spans="2:5">
      <c r="B15" s="341" t="s">
        <v>14</v>
      </c>
      <c r="C15" s="339"/>
      <c r="D15" s="339"/>
      <c r="E15" s="339"/>
    </row>
    <row r="16" s="337" customFormat="1" ht="24" customHeight="1" spans="2:5">
      <c r="B16" s="341" t="s">
        <v>15</v>
      </c>
      <c r="C16" s="339"/>
      <c r="D16" s="339"/>
      <c r="E16" s="339"/>
    </row>
    <row r="17" s="337" customFormat="1" ht="24" customHeight="1" spans="2:5">
      <c r="B17" s="341" t="s">
        <v>16</v>
      </c>
      <c r="C17" s="339"/>
      <c r="D17" s="339"/>
      <c r="E17" s="339"/>
    </row>
    <row r="18" s="337" customFormat="1" ht="24" customHeight="1" spans="2:5">
      <c r="B18" s="341" t="s">
        <v>17</v>
      </c>
      <c r="C18" s="339"/>
      <c r="D18" s="339"/>
      <c r="E18" s="339"/>
    </row>
    <row r="19" s="337" customFormat="1" ht="24" customHeight="1" spans="2:5">
      <c r="B19" s="341" t="s">
        <v>18</v>
      </c>
      <c r="C19" s="339"/>
      <c r="D19" s="339"/>
      <c r="E19" s="339"/>
    </row>
    <row r="20" s="337" customFormat="1" ht="24" customHeight="1" spans="2:5">
      <c r="B20" s="341" t="s">
        <v>19</v>
      </c>
      <c r="C20" s="339"/>
      <c r="D20" s="339"/>
      <c r="E20" s="339"/>
    </row>
    <row r="21" s="337" customFormat="1" ht="24" customHeight="1" spans="2:5">
      <c r="B21" s="341" t="s">
        <v>20</v>
      </c>
      <c r="C21" s="339"/>
      <c r="D21" s="339"/>
      <c r="E21" s="339"/>
    </row>
    <row r="22" spans="2:5">
      <c r="B22" s="340"/>
      <c r="C22" s="340"/>
      <c r="D22" s="340"/>
      <c r="E22" s="340"/>
    </row>
    <row r="23" spans="2:5">
      <c r="B23" s="340"/>
      <c r="C23" s="340"/>
      <c r="D23" s="340"/>
      <c r="E23" s="340"/>
    </row>
    <row r="24" spans="2:5">
      <c r="B24" s="340"/>
      <c r="C24" s="340"/>
      <c r="D24" s="340"/>
      <c r="E24" s="340"/>
    </row>
    <row r="25" spans="2:5">
      <c r="B25" s="340"/>
      <c r="C25" s="340"/>
      <c r="D25" s="340"/>
      <c r="E25" s="340"/>
    </row>
    <row r="26" spans="2:5">
      <c r="B26" s="340"/>
      <c r="C26" s="340"/>
      <c r="D26" s="340"/>
      <c r="E26" s="340"/>
    </row>
    <row r="27" spans="2:5">
      <c r="B27" s="340"/>
      <c r="C27" s="340"/>
      <c r="D27" s="340"/>
      <c r="E27" s="340"/>
    </row>
    <row r="28" spans="2:5">
      <c r="B28" s="340"/>
      <c r="C28" s="340"/>
      <c r="D28" s="340"/>
      <c r="E28" s="340"/>
    </row>
    <row r="29" spans="2:5">
      <c r="B29" s="340"/>
      <c r="C29" s="340"/>
      <c r="D29" s="340"/>
      <c r="E29" s="340"/>
    </row>
    <row r="30" spans="2:5">
      <c r="B30" s="340"/>
      <c r="C30" s="340"/>
      <c r="D30" s="340"/>
      <c r="E30" s="340"/>
    </row>
    <row r="31" spans="2:5">
      <c r="B31" s="340"/>
      <c r="C31" s="340"/>
      <c r="D31" s="340"/>
      <c r="E31" s="340"/>
    </row>
    <row r="32" spans="2:5">
      <c r="B32" s="340"/>
      <c r="C32" s="340"/>
      <c r="D32" s="340"/>
      <c r="E32" s="340"/>
    </row>
    <row r="33" spans="2:5">
      <c r="B33" s="340"/>
      <c r="C33" s="340"/>
      <c r="D33" s="340"/>
      <c r="E33" s="340"/>
    </row>
    <row r="34" spans="2:5">
      <c r="B34" s="340"/>
      <c r="C34" s="340"/>
      <c r="D34" s="340"/>
      <c r="E34" s="340"/>
    </row>
    <row r="35" spans="2:5">
      <c r="B35" s="340"/>
      <c r="C35" s="340"/>
      <c r="D35" s="340"/>
      <c r="E35" s="340"/>
    </row>
  </sheetData>
  <mergeCells count="33">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s>
  <hyperlinks>
    <hyperlink ref="B5" location="'1.收支总表（批复表）'!A1" display="1.收支总表（批复表）'!A1"/>
    <hyperlink ref="B5:E5" location="'1.收支总表（批复表）'!A1" display="1.收支总表（批复表）'!A1"/>
    <hyperlink ref="B6:E6" location="'2.收支总表（分科目）'!A1" display="2.收支总表（分科目）'!A1"/>
    <hyperlink ref="B7:E7" location="'3.收入总表'!A1" display="3.收入总表'!A1"/>
    <hyperlink ref="B8:E8" location="'4.支出总表（按资金来源）'!A1" display="4.支出总表（按资金来源）'!A1"/>
    <hyperlink ref="B9:E9" location="'5.支出总表（按部门预算经济分类）'!A1" display="5.支出总表（按部门预算经济分类）'!A1"/>
    <hyperlink ref="B10:E10" location="'6.支出总表（按政府预算经济分类）'!A1" display="6.支出总表（按政府预算经济分类）'!A1"/>
    <hyperlink ref="B11:E11" location="'7.财政拨款收支总表'!A1" display="7.财政拨款收支总表'!A1"/>
    <hyperlink ref="B12:E12" location="'8.财政拨款支出表'!A1" display="8.财政拨款支出表'!A1"/>
    <hyperlink ref="B13:E13" location="'9.一般公共预算支出表'!A1" display="9.一般公共预算支出表'!A1"/>
    <hyperlink ref="B14:E14" location="'10.一般公共预算基本支出表'!A1" display="10.一般公共预算基本支出表'!A1"/>
    <hyperlink ref="B15:E15" location="'11.政府性基金预算支出表（按部门预算经济分类）'!A1" display="11.政府性基金预算支出表（按部门预算经济分类）'!A1"/>
    <hyperlink ref="B16:E16" location="'12.政府性基金预算支出表（按政府预算经济分类）'!A1" display="12.政府性基金预算支出表（按政府预算经济分类）'!A1"/>
    <hyperlink ref="B17:E17" location="'13.一般公共预算“三公”经费支出表'!A1" display="13.一般公共预算“三公”经费支出表'!A1"/>
    <hyperlink ref="B18:E18" location="'14.专项业务经费（批复表）'!A1" display="14.专项业务经费（批复表）'!A1"/>
    <hyperlink ref="B19:E19" location="'15.项目表（批复表）'!A1" display="15.项目表（批复表）'!A1"/>
    <hyperlink ref="B20:E20" location="'16.项目绩效表'!A1" display="16.项目绩效表'!A1"/>
    <hyperlink ref="B21:E21" location="'17.整体绩效表'!A1" display="17.整体绩效表'!A1"/>
  </hyperlinks>
  <pageMargins left="0.748031496062992" right="0.748031496062992" top="0.984251968503937" bottom="0.984251968503937" header="0.511811023622047" footer="0.511811023622047"/>
  <pageSetup paperSize="9" scale="92" firstPageNumber="17" orientation="portrait" useFirstPageNumber="1"/>
  <headerFooter alignWithMargins="0" scaleWithDoc="0">
    <oddFooter>&amp;L&amp;"宋体"&amp;12&amp;C&amp;"宋体"&amp;12－ &amp;P －&amp;R&amp;"宋体"&amp;12</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showZeros="0" workbookViewId="0">
      <selection activeCell="H11" sqref="H11"/>
    </sheetView>
  </sheetViews>
  <sheetFormatPr defaultColWidth="6.875" defaultRowHeight="23.25" customHeight="1" outlineLevelCol="4"/>
  <cols>
    <col min="1" max="1" width="15.625" style="173" customWidth="1"/>
    <col min="2" max="2" width="21" style="173" customWidth="1"/>
    <col min="3" max="3" width="18.5" style="173" customWidth="1"/>
    <col min="4" max="4" width="28.875" style="173" customWidth="1"/>
    <col min="5" max="5" width="30.125" style="173" customWidth="1"/>
    <col min="6" max="16384" width="6.875" style="173"/>
  </cols>
  <sheetData>
    <row r="1" s="98" customFormat="1" customHeight="1" spans="1:1">
      <c r="A1" s="95" t="s">
        <v>205</v>
      </c>
    </row>
    <row r="2" ht="30" customHeight="1" spans="1:5">
      <c r="A2" s="174" t="s">
        <v>206</v>
      </c>
      <c r="B2" s="174"/>
      <c r="C2" s="174"/>
      <c r="D2" s="174"/>
      <c r="E2" s="174"/>
    </row>
    <row r="3" customHeight="1" spans="1:5">
      <c r="A3" s="175"/>
      <c r="E3" s="185" t="s">
        <v>23</v>
      </c>
    </row>
    <row r="4" s="199" customFormat="1" ht="27" spans="1:5">
      <c r="A4" s="101" t="s">
        <v>120</v>
      </c>
      <c r="B4" s="101" t="s">
        <v>121</v>
      </c>
      <c r="C4" s="188" t="s">
        <v>28</v>
      </c>
      <c r="D4" s="101" t="s">
        <v>34</v>
      </c>
      <c r="E4" s="188" t="s">
        <v>201</v>
      </c>
    </row>
    <row r="5" s="199" customFormat="1" customHeight="1" spans="1:5">
      <c r="A5" s="211"/>
      <c r="B5" s="207" t="s">
        <v>28</v>
      </c>
      <c r="C5" s="212">
        <f>SUM(C6:C14)</f>
        <v>3533.75</v>
      </c>
      <c r="D5" s="212">
        <f>SUM(D6:D14)</f>
        <v>2404.2</v>
      </c>
      <c r="E5" s="212">
        <f>SUM(E6:E14)</f>
        <v>1129.55</v>
      </c>
    </row>
    <row r="6" customHeight="1" spans="1:5">
      <c r="A6" s="213">
        <v>2010101</v>
      </c>
      <c r="B6" s="214" t="s">
        <v>202</v>
      </c>
      <c r="C6" s="212">
        <f>SUM(D6:E6)</f>
        <v>1390.95</v>
      </c>
      <c r="D6" s="215">
        <v>1390.95</v>
      </c>
      <c r="E6" s="215">
        <v>0</v>
      </c>
    </row>
    <row r="7" ht="27" spans="1:5">
      <c r="A7" s="213">
        <v>2010102</v>
      </c>
      <c r="B7" s="216" t="s">
        <v>156</v>
      </c>
      <c r="C7" s="212">
        <f t="shared" ref="C7:C14" si="0">SUM(D7:E7)</f>
        <v>802.11</v>
      </c>
      <c r="D7" s="215">
        <v>454.46</v>
      </c>
      <c r="E7" s="215">
        <v>347.65</v>
      </c>
    </row>
    <row r="8" customHeight="1" spans="1:5">
      <c r="A8" s="213">
        <v>2010103</v>
      </c>
      <c r="B8" s="216" t="s">
        <v>203</v>
      </c>
      <c r="C8" s="212">
        <f t="shared" si="0"/>
        <v>36</v>
      </c>
      <c r="D8" s="215">
        <v>36</v>
      </c>
      <c r="E8" s="215">
        <v>0</v>
      </c>
    </row>
    <row r="9" customHeight="1" spans="1:5">
      <c r="A9" s="213">
        <v>2010104</v>
      </c>
      <c r="B9" s="216" t="s">
        <v>130</v>
      </c>
      <c r="C9" s="212">
        <f t="shared" si="0"/>
        <v>324</v>
      </c>
      <c r="D9" s="215">
        <v>0</v>
      </c>
      <c r="E9" s="215">
        <v>324</v>
      </c>
    </row>
    <row r="10" customHeight="1" spans="1:5">
      <c r="A10" s="217">
        <v>2010105</v>
      </c>
      <c r="B10" s="127" t="s">
        <v>132</v>
      </c>
      <c r="C10" s="212">
        <f t="shared" si="0"/>
        <v>37.5</v>
      </c>
      <c r="D10" s="215">
        <v>0</v>
      </c>
      <c r="E10" s="215">
        <v>37.5</v>
      </c>
    </row>
    <row r="11" customHeight="1" spans="1:5">
      <c r="A11" s="217">
        <v>2010106</v>
      </c>
      <c r="B11" s="127" t="s">
        <v>134</v>
      </c>
      <c r="C11" s="212">
        <f t="shared" si="0"/>
        <v>154.5</v>
      </c>
      <c r="D11" s="215">
        <v>0</v>
      </c>
      <c r="E11" s="215">
        <v>154.5</v>
      </c>
    </row>
    <row r="12" customHeight="1" spans="1:5">
      <c r="A12" s="217">
        <v>2010108</v>
      </c>
      <c r="B12" s="127" t="s">
        <v>136</v>
      </c>
      <c r="C12" s="212">
        <f t="shared" si="0"/>
        <v>265.9</v>
      </c>
      <c r="D12" s="215">
        <v>0</v>
      </c>
      <c r="E12" s="215">
        <v>265.9</v>
      </c>
    </row>
    <row r="13" customHeight="1" spans="1:5">
      <c r="A13" s="217">
        <v>2080501</v>
      </c>
      <c r="B13" s="127" t="s">
        <v>138</v>
      </c>
      <c r="C13" s="212">
        <f t="shared" si="0"/>
        <v>391.11</v>
      </c>
      <c r="D13" s="215">
        <v>391.11</v>
      </c>
      <c r="E13" s="215">
        <v>0</v>
      </c>
    </row>
    <row r="14" customHeight="1" spans="1:5">
      <c r="A14" s="217">
        <v>2210201</v>
      </c>
      <c r="B14" s="127" t="s">
        <v>139</v>
      </c>
      <c r="C14" s="212">
        <f t="shared" si="0"/>
        <v>131.68</v>
      </c>
      <c r="D14" s="215">
        <v>131.68</v>
      </c>
      <c r="E14" s="215">
        <v>0</v>
      </c>
    </row>
    <row r="15" ht="29.25" customHeight="1" spans="1:5">
      <c r="A15" s="182" t="s">
        <v>207</v>
      </c>
      <c r="B15" s="182"/>
      <c r="C15" s="182"/>
      <c r="D15" s="182"/>
      <c r="E15" s="182"/>
    </row>
    <row r="16" ht="20.1" customHeight="1" spans="1:5">
      <c r="A16" s="183"/>
      <c r="B16" s="183"/>
      <c r="C16" s="183"/>
      <c r="D16" s="183"/>
      <c r="E16" s="183"/>
    </row>
  </sheetData>
  <mergeCells count="3">
    <mergeCell ref="A2:E2"/>
    <mergeCell ref="A15:E15"/>
    <mergeCell ref="A16:E16"/>
  </mergeCells>
  <printOptions horizontalCentered="1"/>
  <pageMargins left="0.35" right="0.35" top="0.98" bottom="0.98" header="0.51" footer="0.51"/>
  <pageSetup paperSize="9" firstPageNumber="26" orientation="landscape" useFirstPageNumber="1"/>
  <headerFooter alignWithMargins="0" scaleWithDoc="0">
    <oddFooter>&amp;C&amp;"宋体"&amp;12－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showZeros="0" topLeftCell="A13" workbookViewId="0">
      <selection activeCell="E6" sqref="E6"/>
    </sheetView>
  </sheetViews>
  <sheetFormatPr defaultColWidth="6.875" defaultRowHeight="23.25" customHeight="1" outlineLevelCol="6"/>
  <cols>
    <col min="1" max="1" width="13" style="173" customWidth="1"/>
    <col min="2" max="2" width="22.125" style="173" customWidth="1"/>
    <col min="3" max="5" width="15" style="173" customWidth="1"/>
    <col min="6" max="16384" width="6.875" style="173"/>
  </cols>
  <sheetData>
    <row r="1" s="98" customFormat="1" customHeight="1" spans="1:1">
      <c r="A1" s="95" t="s">
        <v>208</v>
      </c>
    </row>
    <row r="2" ht="30" customHeight="1" spans="1:5">
      <c r="A2" s="174" t="s">
        <v>209</v>
      </c>
      <c r="B2" s="174"/>
      <c r="C2" s="174"/>
      <c r="D2" s="174"/>
      <c r="E2" s="174"/>
    </row>
    <row r="3" customHeight="1" spans="1:5">
      <c r="A3" s="175"/>
      <c r="E3" s="185" t="s">
        <v>23</v>
      </c>
    </row>
    <row r="4" s="199" customFormat="1" ht="27" spans="1:5">
      <c r="A4" s="188" t="s">
        <v>210</v>
      </c>
      <c r="B4" s="188" t="s">
        <v>211</v>
      </c>
      <c r="C4" s="188" t="s">
        <v>28</v>
      </c>
      <c r="D4" s="188" t="s">
        <v>212</v>
      </c>
      <c r="E4" s="188" t="s">
        <v>213</v>
      </c>
    </row>
    <row r="5" s="199" customFormat="1" customHeight="1" spans="1:5">
      <c r="A5" s="188"/>
      <c r="B5" s="188" t="s">
        <v>28</v>
      </c>
      <c r="C5" s="200">
        <f>SUM(D5:E5)</f>
        <v>2404.2</v>
      </c>
      <c r="D5" s="200">
        <f>D6+D32</f>
        <v>1913.74</v>
      </c>
      <c r="E5" s="200">
        <f>E16</f>
        <v>490.46</v>
      </c>
    </row>
    <row r="6" s="199" customFormat="1" customHeight="1" spans="1:5">
      <c r="A6" s="201" t="s">
        <v>214</v>
      </c>
      <c r="B6" s="202" t="s">
        <v>215</v>
      </c>
      <c r="C6" s="200">
        <f t="shared" ref="C6:C33" si="0">SUM(D6:E6)</f>
        <v>1522.63</v>
      </c>
      <c r="D6" s="200">
        <f>SUM(D7:D15)</f>
        <v>1522.63</v>
      </c>
      <c r="E6" s="200">
        <f t="shared" ref="E6" si="1">SUM(E7:E13)</f>
        <v>0</v>
      </c>
    </row>
    <row r="7" s="199" customFormat="1" customHeight="1" spans="1:5">
      <c r="A7" s="201" t="s">
        <v>216</v>
      </c>
      <c r="B7" s="202" t="s">
        <v>217</v>
      </c>
      <c r="C7" s="200">
        <f t="shared" si="0"/>
        <v>459.94</v>
      </c>
      <c r="D7" s="200">
        <v>459.94</v>
      </c>
      <c r="E7" s="203"/>
    </row>
    <row r="8" s="199" customFormat="1" customHeight="1" spans="1:5">
      <c r="A8" s="201" t="s">
        <v>218</v>
      </c>
      <c r="B8" s="202" t="s">
        <v>219</v>
      </c>
      <c r="C8" s="200">
        <f t="shared" si="0"/>
        <v>244.15</v>
      </c>
      <c r="D8" s="200">
        <v>244.15</v>
      </c>
      <c r="E8" s="203"/>
    </row>
    <row r="9" s="199" customFormat="1" customHeight="1" spans="1:5">
      <c r="A9" s="201" t="s">
        <v>220</v>
      </c>
      <c r="B9" s="202" t="s">
        <v>221</v>
      </c>
      <c r="C9" s="200">
        <f t="shared" si="0"/>
        <v>409.67</v>
      </c>
      <c r="D9" s="200">
        <v>409.67</v>
      </c>
      <c r="E9" s="203"/>
    </row>
    <row r="10" s="199" customFormat="1" customHeight="1" spans="1:5">
      <c r="A10" s="201" t="s">
        <v>222</v>
      </c>
      <c r="B10" s="202" t="s">
        <v>223</v>
      </c>
      <c r="C10" s="200">
        <f t="shared" si="0"/>
        <v>10.55</v>
      </c>
      <c r="D10" s="200">
        <v>10.55</v>
      </c>
      <c r="E10" s="203"/>
    </row>
    <row r="11" s="199" customFormat="1" ht="27" spans="1:5">
      <c r="A11" s="201" t="s">
        <v>224</v>
      </c>
      <c r="B11" s="202" t="s">
        <v>225</v>
      </c>
      <c r="C11" s="200">
        <f t="shared" si="0"/>
        <v>123.73</v>
      </c>
      <c r="D11" s="200">
        <v>123.73</v>
      </c>
      <c r="E11" s="203"/>
    </row>
    <row r="12" s="199" customFormat="1" customHeight="1" spans="1:5">
      <c r="A12" s="344" t="s">
        <v>226</v>
      </c>
      <c r="B12" s="202" t="s">
        <v>227</v>
      </c>
      <c r="C12" s="200">
        <f t="shared" si="0"/>
        <v>58</v>
      </c>
      <c r="D12" s="200">
        <v>58</v>
      </c>
      <c r="E12" s="203"/>
    </row>
    <row r="13" s="199" customFormat="1" customHeight="1" spans="1:5">
      <c r="A13" s="344" t="s">
        <v>228</v>
      </c>
      <c r="B13" s="202" t="s">
        <v>229</v>
      </c>
      <c r="C13" s="200">
        <f t="shared" si="0"/>
        <v>9.43</v>
      </c>
      <c r="D13" s="205">
        <v>9.43</v>
      </c>
      <c r="E13" s="203"/>
    </row>
    <row r="14" s="199" customFormat="1" customHeight="1" spans="1:5">
      <c r="A14" s="345" t="s">
        <v>230</v>
      </c>
      <c r="B14" s="127" t="s">
        <v>139</v>
      </c>
      <c r="C14" s="200">
        <f t="shared" ref="C14" si="2">SUM(D14:E14)</f>
        <v>131.68</v>
      </c>
      <c r="D14" s="200">
        <v>131.68</v>
      </c>
      <c r="E14" s="200">
        <f t="shared" ref="E14" si="3">F14+G14</f>
        <v>0</v>
      </c>
    </row>
    <row r="15" s="199" customFormat="1" customHeight="1" spans="1:5">
      <c r="A15" s="206" t="s">
        <v>231</v>
      </c>
      <c r="B15" s="127" t="s">
        <v>232</v>
      </c>
      <c r="C15" s="200">
        <f t="shared" ref="C15" si="4">SUM(D15:E15)</f>
        <v>75.48</v>
      </c>
      <c r="D15" s="200">
        <v>75.48</v>
      </c>
      <c r="E15" s="200">
        <f t="shared" ref="E15" si="5">F15+G15</f>
        <v>0</v>
      </c>
    </row>
    <row r="16" s="199" customFormat="1" customHeight="1" spans="1:5">
      <c r="A16" s="201" t="s">
        <v>233</v>
      </c>
      <c r="B16" s="207" t="s">
        <v>234</v>
      </c>
      <c r="C16" s="200">
        <f t="shared" si="0"/>
        <v>490.46</v>
      </c>
      <c r="D16" s="200"/>
      <c r="E16" s="200">
        <f>SUM(E17:E31)</f>
        <v>490.46</v>
      </c>
    </row>
    <row r="17" s="199" customFormat="1" customHeight="1" spans="1:5">
      <c r="A17" s="207">
        <v>30201</v>
      </c>
      <c r="B17" s="207" t="s">
        <v>235</v>
      </c>
      <c r="C17" s="200">
        <f t="shared" si="0"/>
        <v>21</v>
      </c>
      <c r="D17" s="205"/>
      <c r="E17" s="208">
        <v>21</v>
      </c>
    </row>
    <row r="18" s="199" customFormat="1" customHeight="1" spans="1:5">
      <c r="A18" s="207">
        <v>30202</v>
      </c>
      <c r="B18" s="207" t="s">
        <v>236</v>
      </c>
      <c r="C18" s="200">
        <f t="shared" si="0"/>
        <v>21</v>
      </c>
      <c r="D18" s="205"/>
      <c r="E18" s="209">
        <v>21</v>
      </c>
    </row>
    <row r="19" s="199" customFormat="1" customHeight="1" spans="1:5">
      <c r="A19" s="207">
        <v>30207</v>
      </c>
      <c r="B19" s="207" t="s">
        <v>237</v>
      </c>
      <c r="C19" s="200">
        <f t="shared" si="0"/>
        <v>7</v>
      </c>
      <c r="D19" s="205"/>
      <c r="E19" s="209">
        <v>7</v>
      </c>
    </row>
    <row r="20" s="199" customFormat="1" customHeight="1" spans="1:5">
      <c r="A20" s="207">
        <v>30209</v>
      </c>
      <c r="B20" s="207" t="s">
        <v>238</v>
      </c>
      <c r="C20" s="200">
        <f t="shared" si="0"/>
        <v>36</v>
      </c>
      <c r="D20" s="205"/>
      <c r="E20" s="209">
        <v>36</v>
      </c>
    </row>
    <row r="21" s="199" customFormat="1" customHeight="1" spans="1:5">
      <c r="A21" s="344" t="s">
        <v>239</v>
      </c>
      <c r="B21" s="202" t="s">
        <v>240</v>
      </c>
      <c r="C21" s="200">
        <f t="shared" si="0"/>
        <v>10</v>
      </c>
      <c r="D21" s="205"/>
      <c r="E21" s="209">
        <v>10</v>
      </c>
    </row>
    <row r="22" s="199" customFormat="1" customHeight="1" spans="1:5">
      <c r="A22" s="207">
        <v>30212</v>
      </c>
      <c r="B22" s="207" t="s">
        <v>241</v>
      </c>
      <c r="C22" s="200">
        <f t="shared" si="0"/>
        <v>28</v>
      </c>
      <c r="D22" s="205"/>
      <c r="E22" s="209">
        <v>28</v>
      </c>
    </row>
    <row r="23" s="199" customFormat="1" customHeight="1" spans="1:5">
      <c r="A23" s="207">
        <v>30213</v>
      </c>
      <c r="B23" s="207" t="s">
        <v>242</v>
      </c>
      <c r="C23" s="200">
        <f t="shared" si="0"/>
        <v>30.72</v>
      </c>
      <c r="D23" s="205"/>
      <c r="E23" s="209">
        <v>30.72</v>
      </c>
    </row>
    <row r="24" s="199" customFormat="1" customHeight="1" spans="1:5">
      <c r="A24" s="207">
        <v>30215</v>
      </c>
      <c r="B24" s="207" t="s">
        <v>243</v>
      </c>
      <c r="C24" s="200">
        <f t="shared" si="0"/>
        <v>15</v>
      </c>
      <c r="D24" s="205"/>
      <c r="E24" s="209">
        <v>15</v>
      </c>
    </row>
    <row r="25" s="199" customFormat="1" customHeight="1" spans="1:5">
      <c r="A25" s="207">
        <v>30217</v>
      </c>
      <c r="B25" s="207" t="s">
        <v>244</v>
      </c>
      <c r="C25" s="200">
        <f t="shared" si="0"/>
        <v>53</v>
      </c>
      <c r="D25" s="205"/>
      <c r="E25" s="209">
        <v>53</v>
      </c>
    </row>
    <row r="26" s="199" customFormat="1" customHeight="1" spans="1:5">
      <c r="A26" s="207">
        <v>30226</v>
      </c>
      <c r="B26" s="207" t="s">
        <v>245</v>
      </c>
      <c r="C26" s="200">
        <f t="shared" si="0"/>
        <v>31</v>
      </c>
      <c r="D26" s="205"/>
      <c r="E26" s="209">
        <v>31</v>
      </c>
    </row>
    <row r="27" s="199" customFormat="1" customHeight="1" spans="1:5">
      <c r="A27" s="207">
        <v>30228</v>
      </c>
      <c r="B27" s="207" t="s">
        <v>246</v>
      </c>
      <c r="C27" s="200">
        <f t="shared" si="0"/>
        <v>9.28</v>
      </c>
      <c r="D27" s="205"/>
      <c r="E27" s="209">
        <v>9.28</v>
      </c>
    </row>
    <row r="28" s="199" customFormat="1" customHeight="1" spans="1:5">
      <c r="A28" s="207">
        <v>30229</v>
      </c>
      <c r="B28" s="207" t="s">
        <v>247</v>
      </c>
      <c r="C28" s="200">
        <f t="shared" si="0"/>
        <v>19.33</v>
      </c>
      <c r="D28" s="205"/>
      <c r="E28" s="209">
        <v>19.33</v>
      </c>
    </row>
    <row r="29" s="199" customFormat="1" customHeight="1" spans="1:5">
      <c r="A29" s="207">
        <v>30231</v>
      </c>
      <c r="B29" s="207" t="s">
        <v>248</v>
      </c>
      <c r="C29" s="200">
        <f t="shared" si="0"/>
        <v>72.5</v>
      </c>
      <c r="D29" s="205"/>
      <c r="E29" s="209">
        <v>72.5</v>
      </c>
    </row>
    <row r="30" s="199" customFormat="1" customHeight="1" spans="1:5">
      <c r="A30" s="207">
        <v>30239</v>
      </c>
      <c r="B30" s="127" t="s">
        <v>249</v>
      </c>
      <c r="C30" s="200">
        <f t="shared" si="0"/>
        <v>98.11</v>
      </c>
      <c r="D30" s="205"/>
      <c r="E30" s="209">
        <v>98.11</v>
      </c>
    </row>
    <row r="31" s="199" customFormat="1" customHeight="1" spans="1:5">
      <c r="A31" s="207">
        <v>30299</v>
      </c>
      <c r="B31" s="207" t="s">
        <v>250</v>
      </c>
      <c r="C31" s="200">
        <f t="shared" si="0"/>
        <v>38.52</v>
      </c>
      <c r="D31" s="205"/>
      <c r="E31" s="209">
        <v>38.52</v>
      </c>
    </row>
    <row r="32" s="199" customFormat="1" customHeight="1" spans="1:5">
      <c r="A32" s="201" t="s">
        <v>251</v>
      </c>
      <c r="B32" s="202" t="s">
        <v>252</v>
      </c>
      <c r="C32" s="200">
        <f t="shared" si="0"/>
        <v>391.11</v>
      </c>
      <c r="D32" s="200">
        <f>SUM(D33:D33)</f>
        <v>391.11</v>
      </c>
      <c r="E32" s="200">
        <f>F32+G32</f>
        <v>0</v>
      </c>
    </row>
    <row r="33" s="199" customFormat="1" customHeight="1" spans="1:5">
      <c r="A33" s="201" t="s">
        <v>253</v>
      </c>
      <c r="B33" s="202" t="s">
        <v>254</v>
      </c>
      <c r="C33" s="200">
        <f t="shared" si="0"/>
        <v>391.11</v>
      </c>
      <c r="D33" s="200">
        <v>391.11</v>
      </c>
      <c r="E33" s="209"/>
    </row>
    <row r="34" ht="66.75" customHeight="1" spans="1:7">
      <c r="A34" s="182" t="s">
        <v>255</v>
      </c>
      <c r="B34" s="182"/>
      <c r="C34" s="182"/>
      <c r="D34" s="182"/>
      <c r="E34" s="182"/>
      <c r="F34" s="210"/>
      <c r="G34" s="210"/>
    </row>
  </sheetData>
  <mergeCells count="2">
    <mergeCell ref="A2:E2"/>
    <mergeCell ref="A34:E34"/>
  </mergeCells>
  <printOptions horizontalCentered="1"/>
  <pageMargins left="0.35" right="0.35" top="0.98" bottom="0.58" header="0.51" footer="0.66"/>
  <pageSetup paperSize="9" firstPageNumber="27" orientation="portrait" useFirstPageNumber="1"/>
  <headerFooter alignWithMargins="0" scaleWithDoc="0">
    <oddFooter>&amp;C&amp;"宋体"&amp;12－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showZeros="0" workbookViewId="0">
      <selection activeCell="A6" sqref="A6:E14"/>
    </sheetView>
  </sheetViews>
  <sheetFormatPr defaultColWidth="6.875" defaultRowHeight="23.25" customHeight="1" outlineLevelCol="7"/>
  <cols>
    <col min="1" max="1" width="13.875" style="173" customWidth="1"/>
    <col min="2" max="2" width="12.25" style="173" customWidth="1"/>
    <col min="3" max="3" width="18.5" style="173" customWidth="1"/>
    <col min="4" max="8" width="13" style="173" customWidth="1"/>
    <col min="9" max="16384" width="6.875" style="173"/>
  </cols>
  <sheetData>
    <row r="1" s="98" customFormat="1" customHeight="1" spans="1:1">
      <c r="A1" s="95" t="s">
        <v>256</v>
      </c>
    </row>
    <row r="2" ht="30" customHeight="1" spans="1:8">
      <c r="A2" s="174" t="s">
        <v>257</v>
      </c>
      <c r="B2" s="174"/>
      <c r="C2" s="174"/>
      <c r="D2" s="174"/>
      <c r="E2" s="174"/>
      <c r="F2" s="174"/>
      <c r="G2" s="174"/>
      <c r="H2" s="174"/>
    </row>
    <row r="3" customHeight="1" spans="1:8">
      <c r="A3" s="175"/>
      <c r="H3" s="185" t="s">
        <v>23</v>
      </c>
    </row>
    <row r="4" s="95" customFormat="1" ht="27" customHeight="1" spans="1:8">
      <c r="A4" s="101" t="s">
        <v>120</v>
      </c>
      <c r="B4" s="101" t="s">
        <v>121</v>
      </c>
      <c r="C4" s="101" t="s">
        <v>28</v>
      </c>
      <c r="D4" s="102" t="s">
        <v>34</v>
      </c>
      <c r="E4" s="102"/>
      <c r="F4" s="102"/>
      <c r="G4" s="102"/>
      <c r="H4" s="186" t="s">
        <v>35</v>
      </c>
    </row>
    <row r="5" s="95" customFormat="1" ht="31.5" customHeight="1" spans="1:8">
      <c r="A5" s="103"/>
      <c r="B5" s="103"/>
      <c r="C5" s="103"/>
      <c r="D5" s="104" t="s">
        <v>38</v>
      </c>
      <c r="E5" s="104" t="s">
        <v>39</v>
      </c>
      <c r="F5" s="104" t="s">
        <v>40</v>
      </c>
      <c r="G5" s="104" t="s">
        <v>41</v>
      </c>
      <c r="H5" s="187"/>
    </row>
    <row r="6" s="95" customFormat="1" ht="27" customHeight="1" spans="1:8">
      <c r="A6" s="188"/>
      <c r="B6" s="188" t="s">
        <v>28</v>
      </c>
      <c r="C6" s="177">
        <f>D6+H6</f>
        <v>0</v>
      </c>
      <c r="D6" s="189">
        <f>SUM(E6:G6)</f>
        <v>0</v>
      </c>
      <c r="E6" s="104"/>
      <c r="F6" s="186"/>
      <c r="G6" s="186"/>
      <c r="H6" s="186"/>
    </row>
    <row r="7" s="98" customFormat="1" ht="27" customHeight="1" spans="1:8">
      <c r="A7" s="122"/>
      <c r="B7" s="190"/>
      <c r="C7" s="191" t="s">
        <v>258</v>
      </c>
      <c r="D7" s="189">
        <f t="shared" ref="D7:D14" si="0">SUM(E7:G7)</f>
        <v>0</v>
      </c>
      <c r="E7" s="104"/>
      <c r="F7" s="186"/>
      <c r="G7" s="122"/>
      <c r="H7" s="122"/>
    </row>
    <row r="8" s="98" customFormat="1" ht="27" customHeight="1" spans="1:8">
      <c r="A8" s="192"/>
      <c r="B8" s="193"/>
      <c r="C8" s="177">
        <f t="shared" ref="C8:C14" si="1">D8+H8</f>
        <v>0</v>
      </c>
      <c r="D8" s="189">
        <f t="shared" si="0"/>
        <v>0</v>
      </c>
      <c r="E8" s="122"/>
      <c r="F8" s="122"/>
      <c r="G8" s="122"/>
      <c r="H8" s="122"/>
    </row>
    <row r="9" s="98" customFormat="1" ht="27" customHeight="1" spans="1:8">
      <c r="A9" s="192"/>
      <c r="B9" s="193"/>
      <c r="C9" s="177">
        <f t="shared" si="1"/>
        <v>0</v>
      </c>
      <c r="D9" s="189">
        <f t="shared" si="0"/>
        <v>0</v>
      </c>
      <c r="E9" s="122"/>
      <c r="F9" s="122"/>
      <c r="G9" s="122"/>
      <c r="H9" s="122"/>
    </row>
    <row r="10" s="98" customFormat="1" ht="27" customHeight="1" spans="1:8">
      <c r="A10" s="192"/>
      <c r="B10" s="193"/>
      <c r="C10" s="177">
        <f t="shared" si="1"/>
        <v>0</v>
      </c>
      <c r="D10" s="189">
        <f t="shared" si="0"/>
        <v>0</v>
      </c>
      <c r="E10" s="122"/>
      <c r="F10" s="122"/>
      <c r="G10" s="122"/>
      <c r="H10" s="122"/>
    </row>
    <row r="11" ht="27" customHeight="1" spans="1:8">
      <c r="A11" s="194"/>
      <c r="B11" s="194"/>
      <c r="C11" s="177">
        <f t="shared" si="1"/>
        <v>0</v>
      </c>
      <c r="D11" s="189">
        <f t="shared" si="0"/>
        <v>0</v>
      </c>
      <c r="E11" s="195"/>
      <c r="F11" s="122"/>
      <c r="G11" s="196"/>
      <c r="H11" s="196"/>
    </row>
    <row r="12" ht="27" customHeight="1" spans="1:8">
      <c r="A12" s="194"/>
      <c r="B12" s="194"/>
      <c r="C12" s="177">
        <f t="shared" si="1"/>
        <v>0</v>
      </c>
      <c r="D12" s="189">
        <f t="shared" si="0"/>
        <v>0</v>
      </c>
      <c r="E12" s="197"/>
      <c r="F12" s="197"/>
      <c r="G12" s="196"/>
      <c r="H12" s="196"/>
    </row>
    <row r="13" ht="27" customHeight="1" spans="1:8">
      <c r="A13" s="194"/>
      <c r="B13" s="194"/>
      <c r="C13" s="177">
        <f t="shared" si="1"/>
        <v>0</v>
      </c>
      <c r="D13" s="189">
        <f t="shared" si="0"/>
        <v>0</v>
      </c>
      <c r="E13" s="197"/>
      <c r="F13" s="197"/>
      <c r="G13" s="196"/>
      <c r="H13" s="196"/>
    </row>
    <row r="14" ht="27" customHeight="1" spans="1:8">
      <c r="A14" s="194"/>
      <c r="B14" s="194"/>
      <c r="C14" s="177">
        <f t="shared" si="1"/>
        <v>0</v>
      </c>
      <c r="D14" s="189">
        <f t="shared" si="0"/>
        <v>0</v>
      </c>
      <c r="E14" s="197"/>
      <c r="F14" s="197"/>
      <c r="G14" s="196"/>
      <c r="H14" s="196"/>
    </row>
    <row r="15" ht="38.25" customHeight="1" spans="1:8">
      <c r="A15" s="198" t="s">
        <v>259</v>
      </c>
      <c r="B15" s="182"/>
      <c r="C15" s="182"/>
      <c r="D15" s="182"/>
      <c r="E15" s="182"/>
      <c r="F15" s="182"/>
      <c r="G15" s="182"/>
      <c r="H15" s="182"/>
    </row>
    <row r="16" ht="20.1" customHeight="1" spans="1:5">
      <c r="A16" s="183"/>
      <c r="B16" s="183"/>
      <c r="C16" s="183"/>
      <c r="D16" s="183"/>
      <c r="E16" s="183"/>
    </row>
  </sheetData>
  <mergeCells count="8">
    <mergeCell ref="A2:H2"/>
    <mergeCell ref="D4:G4"/>
    <mergeCell ref="A15:H15"/>
    <mergeCell ref="A16:E16"/>
    <mergeCell ref="A4:A5"/>
    <mergeCell ref="B4:B5"/>
    <mergeCell ref="C4:C5"/>
    <mergeCell ref="H4:H5"/>
  </mergeCells>
  <printOptions horizontalCentered="1"/>
  <pageMargins left="0.35" right="0.35" top="0.98" bottom="0.98" header="0.51" footer="0.51"/>
  <pageSetup paperSize="9" firstPageNumber="28" orientation="landscape" useFirstPageNumber="1"/>
  <headerFooter alignWithMargins="0" scaleWithDoc="0">
    <oddFooter>&amp;C&amp;"宋体"&amp;12－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G8" sqref="G8"/>
    </sheetView>
  </sheetViews>
  <sheetFormatPr defaultColWidth="6.875" defaultRowHeight="23.25" customHeight="1"/>
  <cols>
    <col min="1" max="1" width="11.875" style="173" customWidth="1"/>
    <col min="2" max="2" width="15.625" style="173" customWidth="1"/>
    <col min="3" max="15" width="7.125" style="173" customWidth="1"/>
    <col min="16" max="16384" width="6.875" style="173"/>
  </cols>
  <sheetData>
    <row r="1" s="98" customFormat="1" customHeight="1" spans="1:1">
      <c r="A1" s="95" t="s">
        <v>260</v>
      </c>
    </row>
    <row r="2" ht="30" customHeight="1" spans="1:15">
      <c r="A2" s="174" t="s">
        <v>261</v>
      </c>
      <c r="B2" s="174"/>
      <c r="C2" s="174"/>
      <c r="D2" s="174"/>
      <c r="E2" s="174"/>
      <c r="F2" s="174"/>
      <c r="G2" s="174"/>
      <c r="H2" s="174"/>
      <c r="I2" s="174"/>
      <c r="J2" s="174"/>
      <c r="K2" s="174"/>
      <c r="L2" s="174"/>
      <c r="M2" s="174"/>
      <c r="N2" s="174"/>
      <c r="O2" s="174"/>
    </row>
    <row r="3" customHeight="1" spans="1:15">
      <c r="A3" s="175"/>
      <c r="N3" s="184" t="s">
        <v>23</v>
      </c>
      <c r="O3" s="184"/>
    </row>
    <row r="4" customFormat="1" ht="28.5" customHeight="1" spans="1:15">
      <c r="A4" s="7" t="s">
        <v>120</v>
      </c>
      <c r="B4" s="176" t="s">
        <v>121</v>
      </c>
      <c r="C4" s="177" t="s">
        <v>161</v>
      </c>
      <c r="D4" s="177" t="s">
        <v>162</v>
      </c>
      <c r="E4" s="178" t="s">
        <v>163</v>
      </c>
      <c r="F4" s="177" t="s">
        <v>164</v>
      </c>
      <c r="G4" s="177" t="s">
        <v>165</v>
      </c>
      <c r="H4" s="177" t="s">
        <v>262</v>
      </c>
      <c r="I4" s="177" t="s">
        <v>263</v>
      </c>
      <c r="J4" s="177" t="s">
        <v>168</v>
      </c>
      <c r="K4" s="177" t="s">
        <v>169</v>
      </c>
      <c r="L4" s="177" t="s">
        <v>170</v>
      </c>
      <c r="M4" s="177" t="s">
        <v>171</v>
      </c>
      <c r="N4" s="177" t="s">
        <v>172</v>
      </c>
      <c r="O4" s="177" t="s">
        <v>264</v>
      </c>
    </row>
    <row r="5" customFormat="1" ht="28.5" customHeight="1" spans="1:15">
      <c r="A5" s="7"/>
      <c r="B5" s="176"/>
      <c r="C5" s="177"/>
      <c r="D5" s="177"/>
      <c r="E5" s="178"/>
      <c r="F5" s="177"/>
      <c r="G5" s="177"/>
      <c r="H5" s="177"/>
      <c r="I5" s="177"/>
      <c r="J5" s="177"/>
      <c r="K5" s="177"/>
      <c r="L5" s="177"/>
      <c r="M5" s="177"/>
      <c r="N5" s="177"/>
      <c r="O5" s="177"/>
    </row>
    <row r="6" customFormat="1" ht="27" customHeight="1" spans="1:15">
      <c r="A6" s="179"/>
      <c r="B6" s="180" t="s">
        <v>28</v>
      </c>
      <c r="C6" s="180"/>
      <c r="D6" s="179"/>
      <c r="E6" s="179"/>
      <c r="F6" s="179"/>
      <c r="G6" s="179"/>
      <c r="H6" s="179"/>
      <c r="I6" s="179"/>
      <c r="J6" s="179"/>
      <c r="K6" s="179"/>
      <c r="L6" s="179"/>
      <c r="M6" s="179"/>
      <c r="N6" s="179"/>
      <c r="O6" s="179"/>
    </row>
    <row r="7" customFormat="1" ht="27" customHeight="1" spans="1:15">
      <c r="A7" s="179"/>
      <c r="B7" s="181" t="s">
        <v>258</v>
      </c>
      <c r="C7" s="179"/>
      <c r="D7" s="179"/>
      <c r="E7" s="179"/>
      <c r="F7" s="179"/>
      <c r="G7" s="179"/>
      <c r="H7" s="179"/>
      <c r="I7" s="179"/>
      <c r="J7" s="179"/>
      <c r="K7" s="179"/>
      <c r="L7" s="179"/>
      <c r="M7" s="179"/>
      <c r="N7" s="179"/>
      <c r="O7" s="179"/>
    </row>
    <row r="8" customFormat="1" ht="27" customHeight="1" spans="1:15">
      <c r="A8" s="179"/>
      <c r="B8" s="179"/>
      <c r="C8" s="179"/>
      <c r="D8" s="179"/>
      <c r="E8" s="179"/>
      <c r="F8" s="179"/>
      <c r="G8" s="179"/>
      <c r="H8" s="179"/>
      <c r="I8" s="179"/>
      <c r="J8" s="179"/>
      <c r="K8" s="179"/>
      <c r="L8" s="179"/>
      <c r="M8" s="179"/>
      <c r="N8" s="179"/>
      <c r="O8" s="179"/>
    </row>
    <row r="9" customFormat="1" ht="27" customHeight="1" spans="1:15">
      <c r="A9" s="179"/>
      <c r="B9" s="179"/>
      <c r="C9" s="179"/>
      <c r="D9" s="179"/>
      <c r="E9" s="179"/>
      <c r="F9" s="179"/>
      <c r="G9" s="179"/>
      <c r="H9" s="179"/>
      <c r="I9" s="179"/>
      <c r="J9" s="179"/>
      <c r="K9" s="179"/>
      <c r="L9" s="179"/>
      <c r="M9" s="179"/>
      <c r="N9" s="179"/>
      <c r="O9" s="179"/>
    </row>
    <row r="10" customFormat="1" ht="27" customHeight="1" spans="1:15">
      <c r="A10" s="179"/>
      <c r="B10" s="179"/>
      <c r="C10" s="179"/>
      <c r="D10" s="179"/>
      <c r="E10" s="179"/>
      <c r="F10" s="179"/>
      <c r="G10" s="179"/>
      <c r="H10" s="179"/>
      <c r="I10" s="179"/>
      <c r="J10" s="179"/>
      <c r="K10" s="179"/>
      <c r="L10" s="179"/>
      <c r="M10" s="179"/>
      <c r="N10" s="179"/>
      <c r="O10" s="179"/>
    </row>
    <row r="11" customFormat="1" ht="27" customHeight="1" spans="1:15">
      <c r="A11" s="179"/>
      <c r="B11" s="179"/>
      <c r="C11" s="179"/>
      <c r="D11" s="179"/>
      <c r="E11" s="179"/>
      <c r="F11" s="179"/>
      <c r="G11" s="179"/>
      <c r="H11" s="179"/>
      <c r="I11" s="179"/>
      <c r="J11" s="179"/>
      <c r="K11" s="179"/>
      <c r="L11" s="179"/>
      <c r="M11" s="179"/>
      <c r="N11" s="179"/>
      <c r="O11" s="179"/>
    </row>
    <row r="12" customFormat="1" ht="27" customHeight="1" spans="1:15">
      <c r="A12" s="179"/>
      <c r="B12" s="179"/>
      <c r="C12" s="179"/>
      <c r="D12" s="179"/>
      <c r="E12" s="179"/>
      <c r="F12" s="179"/>
      <c r="G12" s="179"/>
      <c r="H12" s="179"/>
      <c r="I12" s="179"/>
      <c r="J12" s="179"/>
      <c r="K12" s="179"/>
      <c r="L12" s="179"/>
      <c r="M12" s="179"/>
      <c r="N12" s="179"/>
      <c r="O12" s="179"/>
    </row>
    <row r="13" customFormat="1" ht="27" customHeight="1" spans="1:15">
      <c r="A13" s="179"/>
      <c r="B13" s="179"/>
      <c r="C13" s="179"/>
      <c r="D13" s="179"/>
      <c r="E13" s="179"/>
      <c r="F13" s="179"/>
      <c r="G13" s="179"/>
      <c r="H13" s="179"/>
      <c r="I13" s="179"/>
      <c r="J13" s="179"/>
      <c r="K13" s="179"/>
      <c r="L13" s="179"/>
      <c r="M13" s="179"/>
      <c r="N13" s="179"/>
      <c r="O13" s="179"/>
    </row>
    <row r="14" customFormat="1" ht="27" customHeight="1" spans="1:15">
      <c r="A14" s="179"/>
      <c r="B14" s="179"/>
      <c r="C14" s="179"/>
      <c r="D14" s="179"/>
      <c r="E14" s="179"/>
      <c r="F14" s="179"/>
      <c r="G14" s="179"/>
      <c r="H14" s="179"/>
      <c r="I14" s="179"/>
      <c r="J14" s="179"/>
      <c r="K14" s="179"/>
      <c r="L14" s="179"/>
      <c r="M14" s="179"/>
      <c r="N14" s="179"/>
      <c r="O14" s="179"/>
    </row>
    <row r="15" ht="38.25" customHeight="1" spans="1:15">
      <c r="A15" s="182" t="s">
        <v>259</v>
      </c>
      <c r="B15" s="182"/>
      <c r="C15" s="182"/>
      <c r="D15" s="182"/>
      <c r="E15" s="182"/>
      <c r="F15" s="182"/>
      <c r="G15" s="182"/>
      <c r="H15" s="182"/>
      <c r="I15" s="182"/>
      <c r="J15" s="182"/>
      <c r="K15" s="182"/>
      <c r="L15" s="182"/>
      <c r="M15" s="182"/>
      <c r="N15" s="182"/>
      <c r="O15" s="182"/>
    </row>
    <row r="16" ht="20.1" customHeight="1" spans="1:5">
      <c r="A16" s="183"/>
      <c r="B16" s="183"/>
      <c r="C16" s="183"/>
      <c r="D16" s="183"/>
      <c r="E16" s="183"/>
    </row>
  </sheetData>
  <mergeCells count="19">
    <mergeCell ref="A2:O2"/>
    <mergeCell ref="N3:O3"/>
    <mergeCell ref="A15:O15"/>
    <mergeCell ref="A16:E16"/>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5" right="0.35" top="0.98" bottom="0.98" header="0.51" footer="0.51"/>
  <pageSetup paperSize="9" firstPageNumber="29" orientation="landscape" useFirstPageNumber="1"/>
  <headerFooter alignWithMargins="0" scaleWithDoc="0">
    <oddFooter>&amp;C&amp;"宋体"&amp;12－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14"/>
  <sheetViews>
    <sheetView showZeros="0" workbookViewId="0">
      <selection activeCell="H21" sqref="H21"/>
    </sheetView>
  </sheetViews>
  <sheetFormatPr defaultColWidth="6.875" defaultRowHeight="12.75" customHeight="1"/>
  <cols>
    <col min="1" max="1" width="15.25" style="134" customWidth="1"/>
    <col min="2" max="2" width="11.875" style="134" customWidth="1"/>
    <col min="3" max="3" width="10.75" style="134" customWidth="1"/>
    <col min="4" max="4" width="10" style="134" customWidth="1"/>
    <col min="5" max="5" width="8.625" style="134" customWidth="1"/>
    <col min="6" max="6" width="10.625" style="134" customWidth="1"/>
    <col min="7" max="7" width="13.25" style="134" customWidth="1"/>
    <col min="8" max="8" width="9.5" style="135" customWidth="1"/>
    <col min="9" max="9" width="28" style="134" customWidth="1"/>
    <col min="10" max="16384" width="6.875" style="134"/>
  </cols>
  <sheetData>
    <row r="1" s="98" customFormat="1" ht="23.25" customHeight="1" spans="1:8">
      <c r="A1" s="95" t="s">
        <v>265</v>
      </c>
      <c r="H1" s="136"/>
    </row>
    <row r="2" ht="30" customHeight="1" spans="1:241">
      <c r="A2" s="137" t="s">
        <v>266</v>
      </c>
      <c r="B2" s="137"/>
      <c r="C2" s="137"/>
      <c r="D2" s="137"/>
      <c r="E2" s="137"/>
      <c r="F2" s="137"/>
      <c r="G2" s="137"/>
      <c r="H2" s="137"/>
      <c r="I2" s="137"/>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row>
    <row r="3" ht="22.5" customHeight="1" spans="1:241">
      <c r="A3" s="138"/>
      <c r="B3" s="139"/>
      <c r="C3" s="139"/>
      <c r="D3" s="140"/>
      <c r="E3" s="140"/>
      <c r="F3" s="140"/>
      <c r="G3" s="141"/>
      <c r="H3" s="142"/>
      <c r="I3" s="167" t="s">
        <v>23</v>
      </c>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row>
    <row r="4" s="133" customFormat="1" ht="22.5" customHeight="1" spans="1:241">
      <c r="A4" s="143" t="s">
        <v>24</v>
      </c>
      <c r="B4" s="144" t="s">
        <v>267</v>
      </c>
      <c r="C4" s="145"/>
      <c r="D4" s="145"/>
      <c r="E4" s="145"/>
      <c r="F4" s="145"/>
      <c r="G4" s="146"/>
      <c r="H4" s="147" t="s">
        <v>268</v>
      </c>
      <c r="I4" s="168" t="s">
        <v>269</v>
      </c>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row>
    <row r="5" s="133" customFormat="1" ht="22.5" customHeight="1" spans="1:241">
      <c r="A5" s="148"/>
      <c r="B5" s="148" t="s">
        <v>38</v>
      </c>
      <c r="C5" s="148" t="s">
        <v>244</v>
      </c>
      <c r="D5" s="148" t="s">
        <v>270</v>
      </c>
      <c r="E5" s="149" t="s">
        <v>271</v>
      </c>
      <c r="F5" s="150"/>
      <c r="G5" s="148" t="s">
        <v>272</v>
      </c>
      <c r="H5" s="151"/>
      <c r="I5" s="170"/>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c r="HW5" s="169"/>
      <c r="HX5" s="169"/>
      <c r="HY5" s="169"/>
      <c r="HZ5" s="169"/>
      <c r="IA5" s="169"/>
      <c r="IB5" s="169"/>
      <c r="IC5" s="169"/>
      <c r="ID5" s="169"/>
      <c r="IE5" s="169"/>
      <c r="IF5" s="169"/>
      <c r="IG5" s="169"/>
    </row>
    <row r="6" s="133" customFormat="1" ht="27" spans="1:241">
      <c r="A6" s="152"/>
      <c r="B6" s="153"/>
      <c r="C6" s="153"/>
      <c r="D6" s="153"/>
      <c r="E6" s="143" t="s">
        <v>273</v>
      </c>
      <c r="F6" s="143" t="s">
        <v>248</v>
      </c>
      <c r="G6" s="153"/>
      <c r="H6" s="151"/>
      <c r="I6" s="170"/>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c r="FG6" s="169"/>
      <c r="FH6" s="169"/>
      <c r="FI6" s="169"/>
      <c r="FJ6" s="169"/>
      <c r="FK6" s="169"/>
      <c r="FL6" s="169"/>
      <c r="FM6" s="169"/>
      <c r="FN6" s="169"/>
      <c r="FO6" s="169"/>
      <c r="FP6" s="169"/>
      <c r="FQ6" s="169"/>
      <c r="FR6" s="169"/>
      <c r="FS6" s="169"/>
      <c r="FT6" s="169"/>
      <c r="FU6" s="169"/>
      <c r="FV6" s="169"/>
      <c r="FW6" s="169"/>
      <c r="FX6" s="169"/>
      <c r="FY6" s="169"/>
      <c r="FZ6" s="169"/>
      <c r="GA6" s="169"/>
      <c r="GB6" s="169"/>
      <c r="GC6" s="169"/>
      <c r="GD6" s="169"/>
      <c r="GE6" s="169"/>
      <c r="GF6" s="169"/>
      <c r="GG6" s="169"/>
      <c r="GH6" s="169"/>
      <c r="GI6" s="169"/>
      <c r="GJ6" s="169"/>
      <c r="GK6" s="169"/>
      <c r="GL6" s="169"/>
      <c r="GM6" s="169"/>
      <c r="GN6" s="169"/>
      <c r="GO6" s="169"/>
      <c r="GP6" s="169"/>
      <c r="GQ6" s="169"/>
      <c r="GR6" s="169"/>
      <c r="GS6" s="169"/>
      <c r="GT6" s="169"/>
      <c r="GU6" s="169"/>
      <c r="GV6" s="169"/>
      <c r="GW6" s="169"/>
      <c r="GX6" s="169"/>
      <c r="GY6" s="169"/>
      <c r="GZ6" s="169"/>
      <c r="HA6" s="169"/>
      <c r="HB6" s="169"/>
      <c r="HC6" s="169"/>
      <c r="HD6" s="169"/>
      <c r="HE6" s="169"/>
      <c r="HF6" s="169"/>
      <c r="HG6" s="169"/>
      <c r="HH6" s="169"/>
      <c r="HI6" s="169"/>
      <c r="HJ6" s="169"/>
      <c r="HK6" s="169"/>
      <c r="HL6" s="169"/>
      <c r="HM6" s="169"/>
      <c r="HN6" s="169"/>
      <c r="HO6" s="169"/>
      <c r="HP6" s="169"/>
      <c r="HQ6" s="169"/>
      <c r="HR6" s="169"/>
      <c r="HS6" s="169"/>
      <c r="HT6" s="169"/>
      <c r="HU6" s="169"/>
      <c r="HV6" s="169"/>
      <c r="HW6" s="169"/>
      <c r="HX6" s="169"/>
      <c r="HY6" s="169"/>
      <c r="HZ6" s="169"/>
      <c r="IA6" s="169"/>
      <c r="IB6" s="169"/>
      <c r="IC6" s="169"/>
      <c r="ID6" s="169"/>
      <c r="IE6" s="169"/>
      <c r="IF6" s="169"/>
      <c r="IG6" s="169"/>
    </row>
    <row r="7" ht="36.75" customHeight="1" spans="1:241">
      <c r="A7" s="154" t="s">
        <v>274</v>
      </c>
      <c r="B7" s="155">
        <f>C7+D7+G7</f>
        <v>193.5</v>
      </c>
      <c r="C7" s="156">
        <v>93</v>
      </c>
      <c r="D7" s="157">
        <f>SUM(E7:F7)</f>
        <v>72.5</v>
      </c>
      <c r="E7" s="158"/>
      <c r="F7" s="157">
        <v>72.5</v>
      </c>
      <c r="G7" s="157">
        <v>28</v>
      </c>
      <c r="H7" s="159">
        <v>-0.1062</v>
      </c>
      <c r="I7" s="171" t="s">
        <v>275</v>
      </c>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row>
    <row r="8" ht="36.75" customHeight="1" spans="1:9">
      <c r="A8" s="160"/>
      <c r="B8" s="158"/>
      <c r="C8" s="161"/>
      <c r="D8" s="162"/>
      <c r="E8" s="158"/>
      <c r="F8" s="158"/>
      <c r="G8" s="158"/>
      <c r="H8" s="163"/>
      <c r="I8" s="172"/>
    </row>
    <row r="9" ht="36.75" customHeight="1" spans="1:9">
      <c r="A9" s="160"/>
      <c r="B9" s="158"/>
      <c r="C9" s="161"/>
      <c r="D9" s="162"/>
      <c r="E9" s="158"/>
      <c r="F9" s="158"/>
      <c r="G9" s="158"/>
      <c r="H9" s="163"/>
      <c r="I9" s="172"/>
    </row>
    <row r="10" ht="36.75" customHeight="1" spans="1:9">
      <c r="A10" s="160"/>
      <c r="B10" s="158"/>
      <c r="C10" s="161"/>
      <c r="D10" s="162"/>
      <c r="E10" s="158"/>
      <c r="F10" s="158"/>
      <c r="G10" s="158"/>
      <c r="H10" s="163"/>
      <c r="I10" s="172"/>
    </row>
    <row r="11" ht="33.75" customHeight="1" spans="1:9">
      <c r="A11" s="164" t="s">
        <v>276</v>
      </c>
      <c r="B11" s="164"/>
      <c r="C11" s="164"/>
      <c r="D11" s="164"/>
      <c r="E11" s="164"/>
      <c r="F11" s="164"/>
      <c r="G11" s="164"/>
      <c r="H11" s="164"/>
      <c r="I11" s="164"/>
    </row>
    <row r="12" ht="20.1" customHeight="1" spans="1:7">
      <c r="A12" s="165"/>
      <c r="B12" s="165"/>
      <c r="C12" s="165"/>
      <c r="D12" s="165"/>
      <c r="E12" s="165"/>
      <c r="F12" s="165"/>
      <c r="G12" s="165"/>
    </row>
    <row r="13" ht="20.1" customHeight="1" spans="1:7">
      <c r="A13" s="166"/>
      <c r="B13" s="166"/>
      <c r="C13" s="166"/>
      <c r="D13" s="166"/>
      <c r="E13" s="166"/>
      <c r="F13" s="166"/>
      <c r="G13" s="166"/>
    </row>
    <row r="14" customHeight="1" spans="1:7">
      <c r="A14" s="166"/>
      <c r="B14" s="166"/>
      <c r="C14" s="166"/>
      <c r="D14" s="166"/>
      <c r="E14" s="166"/>
      <c r="F14" s="166"/>
      <c r="G14" s="166"/>
    </row>
  </sheetData>
  <mergeCells count="11">
    <mergeCell ref="A2:I2"/>
    <mergeCell ref="D3:G3"/>
    <mergeCell ref="E5:F5"/>
    <mergeCell ref="A11:I11"/>
    <mergeCell ref="A4:A6"/>
    <mergeCell ref="B5:B6"/>
    <mergeCell ref="C5:C6"/>
    <mergeCell ref="D5:D6"/>
    <mergeCell ref="G5:G6"/>
    <mergeCell ref="H4:H6"/>
    <mergeCell ref="I4:I6"/>
  </mergeCells>
  <printOptions horizontalCentered="1"/>
  <pageMargins left="0.35" right="0.35" top="0.98" bottom="0.98" header="0.51" footer="0.51"/>
  <pageSetup paperSize="9" firstPageNumber="30" orientation="landscape" useFirstPageNumber="1"/>
  <headerFooter alignWithMargins="0" scaleWithDoc="0">
    <oddFooter>&amp;C&amp;"宋体"&amp;12－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showZeros="0" view="pageBreakPreview" zoomScaleNormal="100" zoomScaleSheetLayoutView="100" topLeftCell="B1" workbookViewId="0">
      <selection activeCell="F8" sqref="F8"/>
    </sheetView>
  </sheetViews>
  <sheetFormatPr defaultColWidth="9" defaultRowHeight="14.25"/>
  <cols>
    <col min="1" max="1" width="13.125" style="98" customWidth="1"/>
    <col min="2" max="2" width="17" style="98" customWidth="1"/>
    <col min="3" max="3" width="14.875" style="98" customWidth="1"/>
    <col min="4" max="5" width="9.25" style="98" customWidth="1"/>
    <col min="6" max="6" width="10.25" style="98" customWidth="1"/>
    <col min="7" max="7" width="9.25" style="98" customWidth="1"/>
    <col min="8" max="9" width="10.875" style="98" customWidth="1"/>
    <col min="10" max="10" width="8.375" style="98" customWidth="1"/>
    <col min="11" max="11" width="15" style="98" customWidth="1"/>
    <col min="12" max="12" width="10.25" style="98" customWidth="1"/>
    <col min="13" max="16384" width="9" style="98"/>
  </cols>
  <sheetData>
    <row r="1" ht="23.25" customHeight="1" spans="1:1">
      <c r="A1" s="95" t="s">
        <v>277</v>
      </c>
    </row>
    <row r="2" ht="29.25" customHeight="1" spans="1:12">
      <c r="A2" s="100" t="s">
        <v>278</v>
      </c>
      <c r="B2" s="100"/>
      <c r="C2" s="100"/>
      <c r="D2" s="100"/>
      <c r="E2" s="100"/>
      <c r="F2" s="100"/>
      <c r="G2" s="100"/>
      <c r="H2" s="100"/>
      <c r="I2" s="100"/>
      <c r="J2" s="100"/>
      <c r="K2" s="100"/>
      <c r="L2" s="100"/>
    </row>
    <row r="3" s="95" customFormat="1" ht="22.5" customHeight="1" spans="1:12">
      <c r="A3" s="121"/>
      <c r="L3" s="118" t="s">
        <v>23</v>
      </c>
    </row>
    <row r="4" s="95" customFormat="1" ht="22.5" customHeight="1" spans="1:12">
      <c r="A4" s="101" t="s">
        <v>120</v>
      </c>
      <c r="B4" s="101" t="s">
        <v>121</v>
      </c>
      <c r="C4" s="102" t="s">
        <v>279</v>
      </c>
      <c r="D4" s="102" t="s">
        <v>280</v>
      </c>
      <c r="E4" s="102"/>
      <c r="F4" s="102"/>
      <c r="G4" s="102"/>
      <c r="H4" s="102"/>
      <c r="I4" s="102"/>
      <c r="J4" s="102"/>
      <c r="K4" s="102" t="s">
        <v>281</v>
      </c>
      <c r="L4" s="102" t="s">
        <v>282</v>
      </c>
    </row>
    <row r="5" s="95" customFormat="1" ht="48" customHeight="1" spans="1:12">
      <c r="A5" s="103"/>
      <c r="B5" s="103"/>
      <c r="C5" s="102"/>
      <c r="D5" s="104" t="s">
        <v>28</v>
      </c>
      <c r="E5" s="104" t="s">
        <v>36</v>
      </c>
      <c r="F5" s="104" t="s">
        <v>283</v>
      </c>
      <c r="G5" s="104" t="s">
        <v>30</v>
      </c>
      <c r="H5" s="104" t="s">
        <v>284</v>
      </c>
      <c r="I5" s="104" t="s">
        <v>144</v>
      </c>
      <c r="J5" s="104" t="s">
        <v>145</v>
      </c>
      <c r="K5" s="102"/>
      <c r="L5" s="102"/>
    </row>
    <row r="6" ht="30.75" customHeight="1" spans="1:12">
      <c r="A6" s="122"/>
      <c r="B6" s="122"/>
      <c r="C6" s="106" t="s">
        <v>28</v>
      </c>
      <c r="D6" s="123">
        <f>SUM(E6)</f>
        <v>159.72</v>
      </c>
      <c r="E6" s="124">
        <f>SUM(E7)</f>
        <v>159.72</v>
      </c>
      <c r="F6" s="125"/>
      <c r="G6" s="125"/>
      <c r="H6" s="125"/>
      <c r="J6" s="122"/>
      <c r="K6" s="110"/>
      <c r="L6" s="110"/>
    </row>
    <row r="7" s="96" customFormat="1" ht="44.25" customHeight="1" spans="1:12">
      <c r="A7" s="126">
        <v>2010102</v>
      </c>
      <c r="B7" s="127" t="s">
        <v>285</v>
      </c>
      <c r="C7" s="127" t="s">
        <v>286</v>
      </c>
      <c r="D7" s="128">
        <f t="shared" ref="D7:D13" si="0">SUM(E7:J7)</f>
        <v>159.72</v>
      </c>
      <c r="E7" s="129">
        <v>159.72</v>
      </c>
      <c r="F7" s="113"/>
      <c r="G7" s="113"/>
      <c r="H7" s="113"/>
      <c r="I7" s="113"/>
      <c r="J7" s="113"/>
      <c r="K7" s="119"/>
      <c r="L7" s="114"/>
    </row>
    <row r="8" s="96" customFormat="1" ht="30.75" customHeight="1" spans="1:12">
      <c r="A8" s="114"/>
      <c r="B8" s="114"/>
      <c r="C8" s="114"/>
      <c r="D8" s="130">
        <f t="shared" si="0"/>
        <v>0</v>
      </c>
      <c r="E8" s="114"/>
      <c r="F8" s="114"/>
      <c r="G8" s="114"/>
      <c r="H8" s="114"/>
      <c r="I8" s="114"/>
      <c r="J8" s="114"/>
      <c r="K8" s="119"/>
      <c r="L8" s="114"/>
    </row>
    <row r="9" s="96" customFormat="1" ht="30.75" customHeight="1" spans="1:12">
      <c r="A9" s="114"/>
      <c r="B9" s="114"/>
      <c r="C9" s="114"/>
      <c r="D9" s="130">
        <f t="shared" si="0"/>
        <v>0</v>
      </c>
      <c r="E9" s="114"/>
      <c r="F9" s="114"/>
      <c r="G9" s="114"/>
      <c r="H9" s="114"/>
      <c r="I9" s="114"/>
      <c r="J9" s="114"/>
      <c r="K9" s="119"/>
      <c r="L9" s="114"/>
    </row>
    <row r="10" s="96" customFormat="1" ht="30.75" customHeight="1" spans="1:12">
      <c r="A10" s="114"/>
      <c r="B10" s="114"/>
      <c r="C10" s="114"/>
      <c r="D10" s="130">
        <f t="shared" si="0"/>
        <v>0</v>
      </c>
      <c r="E10" s="114"/>
      <c r="F10" s="114"/>
      <c r="G10" s="114"/>
      <c r="H10" s="114"/>
      <c r="I10" s="114"/>
      <c r="J10" s="114"/>
      <c r="K10" s="119"/>
      <c r="L10" s="114"/>
    </row>
    <row r="11" s="96" customFormat="1" ht="30.75" customHeight="1" spans="1:12">
      <c r="A11" s="114"/>
      <c r="B11" s="114"/>
      <c r="C11" s="131"/>
      <c r="D11" s="130">
        <f t="shared" si="0"/>
        <v>0</v>
      </c>
      <c r="E11" s="132"/>
      <c r="F11" s="132"/>
      <c r="G11" s="132"/>
      <c r="H11" s="132"/>
      <c r="I11" s="132"/>
      <c r="J11" s="132"/>
      <c r="K11" s="119"/>
      <c r="L11" s="114"/>
    </row>
    <row r="12" s="96" customFormat="1" ht="30.75" customHeight="1" spans="1:12">
      <c r="A12" s="114"/>
      <c r="B12" s="114"/>
      <c r="C12" s="114"/>
      <c r="D12" s="130">
        <f t="shared" si="0"/>
        <v>0</v>
      </c>
      <c r="E12" s="113"/>
      <c r="F12" s="113"/>
      <c r="G12" s="113"/>
      <c r="H12" s="113"/>
      <c r="I12" s="113"/>
      <c r="J12" s="113"/>
      <c r="K12" s="119"/>
      <c r="L12" s="114"/>
    </row>
    <row r="13" s="96" customFormat="1" ht="30.75" customHeight="1" spans="1:12">
      <c r="A13" s="114"/>
      <c r="B13" s="114"/>
      <c r="C13" s="114"/>
      <c r="D13" s="130">
        <f t="shared" si="0"/>
        <v>0</v>
      </c>
      <c r="E13" s="114"/>
      <c r="F13" s="114"/>
      <c r="G13" s="114"/>
      <c r="H13" s="114"/>
      <c r="I13" s="114"/>
      <c r="J13" s="114"/>
      <c r="K13" s="119"/>
      <c r="L13" s="114"/>
    </row>
    <row r="14" ht="25.5" customHeight="1" spans="1:12">
      <c r="A14" s="117" t="s">
        <v>42</v>
      </c>
      <c r="B14" s="117"/>
      <c r="C14" s="117"/>
      <c r="D14" s="117"/>
      <c r="E14" s="117"/>
      <c r="F14" s="117"/>
      <c r="G14" s="117"/>
      <c r="H14" s="117"/>
      <c r="I14" s="117"/>
      <c r="J14" s="117"/>
      <c r="K14" s="117"/>
      <c r="L14" s="117"/>
    </row>
  </sheetData>
  <mergeCells count="8">
    <mergeCell ref="A2:L2"/>
    <mergeCell ref="D4:J4"/>
    <mergeCell ref="A14:L14"/>
    <mergeCell ref="A4:A5"/>
    <mergeCell ref="B4:B5"/>
    <mergeCell ref="C4:C5"/>
    <mergeCell ref="K4:K5"/>
    <mergeCell ref="L4:L5"/>
  </mergeCells>
  <conditionalFormatting sqref="K13 K8:K11 E11:J13 E7:J7">
    <cfRule type="cellIs" dxfId="0" priority="1" stopIfTrue="1" operator="equal">
      <formula>0</formula>
    </cfRule>
  </conditionalFormatting>
  <printOptions horizontalCentered="1"/>
  <pageMargins left="0.35" right="0.35" top="0.98" bottom="0.98" header="0.51" footer="0.51"/>
  <pageSetup paperSize="9" scale="95" firstPageNumber="31" orientation="landscape" useFirstPageNumber="1"/>
  <headerFooter alignWithMargins="0" scaleWithDoc="0">
    <oddFooter>&amp;C&amp;"宋体"&amp;12－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showZeros="0" tabSelected="1" view="pageBreakPreview" zoomScaleNormal="100" zoomScaleSheetLayoutView="100" topLeftCell="A7" workbookViewId="0">
      <selection activeCell="C21" sqref="C21"/>
    </sheetView>
  </sheetViews>
  <sheetFormatPr defaultColWidth="9" defaultRowHeight="14.25"/>
  <cols>
    <col min="1" max="1" width="12.375" style="97" customWidth="1"/>
    <col min="2" max="2" width="15.5" style="97" customWidth="1"/>
    <col min="3" max="3" width="21" style="97" customWidth="1"/>
    <col min="4" max="5" width="9.25" style="98" customWidth="1"/>
    <col min="6" max="6" width="10.625" style="98" customWidth="1"/>
    <col min="7" max="7" width="9.25" style="98" customWidth="1"/>
    <col min="8" max="8" width="10.125" style="98" customWidth="1"/>
    <col min="9" max="10" width="8.375" style="98" customWidth="1"/>
    <col min="11" max="11" width="15.5" style="98" customWidth="1"/>
    <col min="12" max="12" width="10" style="98" customWidth="1"/>
    <col min="13" max="16384" width="9" style="98"/>
  </cols>
  <sheetData>
    <row r="1" ht="23.25" customHeight="1" spans="1:1">
      <c r="A1" s="99" t="s">
        <v>287</v>
      </c>
    </row>
    <row r="2" ht="29.25" customHeight="1" spans="1:12">
      <c r="A2" s="100" t="s">
        <v>288</v>
      </c>
      <c r="B2" s="100"/>
      <c r="C2" s="100"/>
      <c r="D2" s="100"/>
      <c r="E2" s="100"/>
      <c r="F2" s="100"/>
      <c r="G2" s="100"/>
      <c r="H2" s="100"/>
      <c r="I2" s="100"/>
      <c r="J2" s="100"/>
      <c r="K2" s="100"/>
      <c r="L2" s="100"/>
    </row>
    <row r="3" s="95" customFormat="1" ht="22.5" customHeight="1" spans="1:12">
      <c r="A3" s="99"/>
      <c r="B3" s="99"/>
      <c r="C3" s="99"/>
      <c r="L3" s="118" t="s">
        <v>23</v>
      </c>
    </row>
    <row r="4" s="95" customFormat="1" ht="22.5" customHeight="1" spans="1:12">
      <c r="A4" s="101" t="s">
        <v>120</v>
      </c>
      <c r="B4" s="101" t="s">
        <v>121</v>
      </c>
      <c r="C4" s="102" t="s">
        <v>279</v>
      </c>
      <c r="D4" s="102" t="s">
        <v>280</v>
      </c>
      <c r="E4" s="102"/>
      <c r="F4" s="102"/>
      <c r="G4" s="102"/>
      <c r="H4" s="102"/>
      <c r="I4" s="102"/>
      <c r="J4" s="102"/>
      <c r="K4" s="102" t="s">
        <v>281</v>
      </c>
      <c r="L4" s="102" t="s">
        <v>282</v>
      </c>
    </row>
    <row r="5" s="95" customFormat="1" ht="46.5" customHeight="1" spans="1:12">
      <c r="A5" s="103"/>
      <c r="B5" s="103"/>
      <c r="C5" s="102"/>
      <c r="D5" s="104" t="s">
        <v>28</v>
      </c>
      <c r="E5" s="104" t="s">
        <v>36</v>
      </c>
      <c r="F5" s="104" t="s">
        <v>283</v>
      </c>
      <c r="G5" s="104" t="s">
        <v>30</v>
      </c>
      <c r="H5" s="104" t="s">
        <v>284</v>
      </c>
      <c r="I5" s="104" t="s">
        <v>144</v>
      </c>
      <c r="J5" s="104" t="s">
        <v>145</v>
      </c>
      <c r="K5" s="102"/>
      <c r="L5" s="102"/>
    </row>
    <row r="6" ht="25.5" customHeight="1" spans="1:12">
      <c r="A6" s="105"/>
      <c r="B6" s="105"/>
      <c r="C6" s="106" t="s">
        <v>28</v>
      </c>
      <c r="D6" s="107">
        <f>SUM(E6:J6)</f>
        <v>1129.55</v>
      </c>
      <c r="E6" s="108">
        <f>SUM(E7:E38)</f>
        <v>1129.55</v>
      </c>
      <c r="F6" s="109"/>
      <c r="G6" s="109"/>
      <c r="H6" s="109"/>
      <c r="I6" s="109"/>
      <c r="J6" s="109"/>
      <c r="K6" s="110"/>
      <c r="L6" s="110"/>
    </row>
    <row r="7" s="96" customFormat="1" ht="25.5" customHeight="1" spans="1:12">
      <c r="A7" s="110">
        <v>2010102</v>
      </c>
      <c r="B7" s="111" t="s">
        <v>285</v>
      </c>
      <c r="C7" s="111" t="s">
        <v>289</v>
      </c>
      <c r="D7" s="107">
        <f t="shared" ref="D7:D16" si="0">SUM(E7:J7)</f>
        <v>15</v>
      </c>
      <c r="E7" s="112">
        <v>15</v>
      </c>
      <c r="F7" s="113"/>
      <c r="G7" s="113"/>
      <c r="H7" s="113"/>
      <c r="I7" s="113"/>
      <c r="J7" s="113"/>
      <c r="K7" s="119"/>
      <c r="L7" s="114"/>
    </row>
    <row r="8" s="96" customFormat="1" ht="25.5" customHeight="1" spans="1:12">
      <c r="A8" s="110">
        <v>2010102</v>
      </c>
      <c r="B8" s="111" t="s">
        <v>285</v>
      </c>
      <c r="C8" s="111" t="s">
        <v>290</v>
      </c>
      <c r="D8" s="107">
        <f t="shared" si="0"/>
        <v>15</v>
      </c>
      <c r="E8" s="112">
        <v>15</v>
      </c>
      <c r="F8" s="114"/>
      <c r="G8" s="114"/>
      <c r="H8" s="114"/>
      <c r="I8" s="114"/>
      <c r="J8" s="114"/>
      <c r="K8" s="120"/>
      <c r="L8" s="114"/>
    </row>
    <row r="9" s="96" customFormat="1" ht="25.5" customHeight="1" spans="1:12">
      <c r="A9" s="110">
        <v>2010102</v>
      </c>
      <c r="B9" s="111" t="s">
        <v>285</v>
      </c>
      <c r="C9" s="111" t="s">
        <v>291</v>
      </c>
      <c r="D9" s="107">
        <f t="shared" si="0"/>
        <v>15</v>
      </c>
      <c r="E9" s="112">
        <v>15</v>
      </c>
      <c r="F9" s="114"/>
      <c r="G9" s="114"/>
      <c r="H9" s="114"/>
      <c r="I9" s="114"/>
      <c r="J9" s="114"/>
      <c r="K9" s="120"/>
      <c r="L9" s="114"/>
    </row>
    <row r="10" s="96" customFormat="1" ht="25.5" customHeight="1" spans="1:12">
      <c r="A10" s="110">
        <v>2010102</v>
      </c>
      <c r="B10" s="111" t="s">
        <v>285</v>
      </c>
      <c r="C10" s="111" t="s">
        <v>292</v>
      </c>
      <c r="D10" s="107">
        <f t="shared" si="0"/>
        <v>74</v>
      </c>
      <c r="E10" s="112">
        <v>74</v>
      </c>
      <c r="F10" s="114"/>
      <c r="G10" s="114"/>
      <c r="H10" s="114"/>
      <c r="I10" s="114"/>
      <c r="J10" s="114"/>
      <c r="K10" s="120"/>
      <c r="L10" s="114"/>
    </row>
    <row r="11" s="96" customFormat="1" ht="25.5" customHeight="1" spans="1:12">
      <c r="A11" s="110">
        <v>2010102</v>
      </c>
      <c r="B11" s="111" t="s">
        <v>285</v>
      </c>
      <c r="C11" s="111" t="s">
        <v>293</v>
      </c>
      <c r="D11" s="107">
        <f t="shared" si="0"/>
        <v>30.65</v>
      </c>
      <c r="E11" s="112">
        <v>30.65</v>
      </c>
      <c r="F11" s="114"/>
      <c r="G11" s="114"/>
      <c r="H11" s="114"/>
      <c r="I11" s="114"/>
      <c r="J11" s="114"/>
      <c r="K11" s="120"/>
      <c r="L11" s="114"/>
    </row>
    <row r="12" s="96" customFormat="1" ht="25.5" customHeight="1" spans="1:12">
      <c r="A12" s="110">
        <v>2010102</v>
      </c>
      <c r="B12" s="111" t="s">
        <v>285</v>
      </c>
      <c r="C12" s="111" t="s">
        <v>294</v>
      </c>
      <c r="D12" s="107">
        <f t="shared" si="0"/>
        <v>9</v>
      </c>
      <c r="E12" s="112">
        <v>9</v>
      </c>
      <c r="F12" s="113"/>
      <c r="G12" s="113"/>
      <c r="H12" s="113"/>
      <c r="I12" s="113"/>
      <c r="J12" s="113"/>
      <c r="K12" s="119"/>
      <c r="L12" s="114"/>
    </row>
    <row r="13" s="96" customFormat="1" ht="25.5" customHeight="1" spans="1:12">
      <c r="A13" s="110">
        <v>2010102</v>
      </c>
      <c r="B13" s="111" t="s">
        <v>285</v>
      </c>
      <c r="C13" s="111" t="s">
        <v>295</v>
      </c>
      <c r="D13" s="115">
        <f t="shared" si="0"/>
        <v>20</v>
      </c>
      <c r="E13" s="112">
        <v>20</v>
      </c>
      <c r="F13" s="114"/>
      <c r="G13" s="114"/>
      <c r="H13" s="114"/>
      <c r="I13" s="114"/>
      <c r="J13" s="114"/>
      <c r="K13" s="120"/>
      <c r="L13" s="114"/>
    </row>
    <row r="14" s="96" customFormat="1" ht="25.5" customHeight="1" spans="1:12">
      <c r="A14" s="110">
        <v>2010102</v>
      </c>
      <c r="B14" s="111" t="s">
        <v>285</v>
      </c>
      <c r="C14" s="111" t="s">
        <v>296</v>
      </c>
      <c r="D14" s="115">
        <f t="shared" si="0"/>
        <v>50</v>
      </c>
      <c r="E14" s="112">
        <v>50</v>
      </c>
      <c r="F14" s="114"/>
      <c r="G14" s="114"/>
      <c r="H14" s="114"/>
      <c r="I14" s="114"/>
      <c r="J14" s="114"/>
      <c r="K14" s="120"/>
      <c r="L14" s="114"/>
    </row>
    <row r="15" s="96" customFormat="1" ht="25.5" customHeight="1" spans="1:12">
      <c r="A15" s="110">
        <v>2010102</v>
      </c>
      <c r="B15" s="111" t="s">
        <v>285</v>
      </c>
      <c r="C15" s="111" t="s">
        <v>297</v>
      </c>
      <c r="D15" s="115">
        <f t="shared" si="0"/>
        <v>20</v>
      </c>
      <c r="E15" s="112">
        <v>20</v>
      </c>
      <c r="F15" s="114"/>
      <c r="G15" s="114"/>
      <c r="H15" s="114"/>
      <c r="I15" s="114"/>
      <c r="J15" s="114"/>
      <c r="K15" s="120"/>
      <c r="L15" s="114"/>
    </row>
    <row r="16" s="96" customFormat="1" ht="25.5" customHeight="1" spans="1:12">
      <c r="A16" s="110">
        <v>2010102</v>
      </c>
      <c r="B16" s="111" t="s">
        <v>285</v>
      </c>
      <c r="C16" s="111" t="s">
        <v>298</v>
      </c>
      <c r="D16" s="115">
        <f t="shared" si="0"/>
        <v>9.5</v>
      </c>
      <c r="E16" s="112">
        <v>9.5</v>
      </c>
      <c r="F16" s="113"/>
      <c r="G16" s="113"/>
      <c r="H16" s="113"/>
      <c r="I16" s="113"/>
      <c r="J16" s="113"/>
      <c r="K16" s="119"/>
      <c r="L16" s="114"/>
    </row>
    <row r="17" s="96" customFormat="1" ht="25.5" customHeight="1" spans="1:12">
      <c r="A17" s="110">
        <v>2010102</v>
      </c>
      <c r="B17" s="111" t="s">
        <v>285</v>
      </c>
      <c r="C17" s="111" t="s">
        <v>299</v>
      </c>
      <c r="D17" s="115">
        <f t="shared" ref="D17:D25" si="1">SUM(E17:J17)</f>
        <v>9.5</v>
      </c>
      <c r="E17" s="112">
        <v>9.5</v>
      </c>
      <c r="F17" s="113"/>
      <c r="G17" s="113"/>
      <c r="H17" s="113"/>
      <c r="I17" s="113"/>
      <c r="J17" s="113"/>
      <c r="K17" s="119"/>
      <c r="L17" s="114"/>
    </row>
    <row r="18" s="96" customFormat="1" ht="25.5" customHeight="1" spans="1:12">
      <c r="A18" s="110">
        <v>2010102</v>
      </c>
      <c r="B18" s="111" t="s">
        <v>285</v>
      </c>
      <c r="C18" s="111" t="s">
        <v>300</v>
      </c>
      <c r="D18" s="115">
        <f t="shared" si="1"/>
        <v>19</v>
      </c>
      <c r="E18" s="112">
        <v>19</v>
      </c>
      <c r="F18" s="114"/>
      <c r="G18" s="114"/>
      <c r="H18" s="114"/>
      <c r="I18" s="114"/>
      <c r="J18" s="114"/>
      <c r="K18" s="120"/>
      <c r="L18" s="114"/>
    </row>
    <row r="19" s="96" customFormat="1" ht="25.5" customHeight="1" spans="1:12">
      <c r="A19" s="110">
        <v>2010102</v>
      </c>
      <c r="B19" s="111" t="s">
        <v>285</v>
      </c>
      <c r="C19" s="111" t="s">
        <v>301</v>
      </c>
      <c r="D19" s="115">
        <f t="shared" si="1"/>
        <v>9</v>
      </c>
      <c r="E19" s="112">
        <v>9</v>
      </c>
      <c r="F19" s="114"/>
      <c r="G19" s="114"/>
      <c r="H19" s="114"/>
      <c r="I19" s="114"/>
      <c r="J19" s="114"/>
      <c r="K19" s="120"/>
      <c r="L19" s="114"/>
    </row>
    <row r="20" s="96" customFormat="1" ht="25.5" customHeight="1" spans="1:12">
      <c r="A20" s="110">
        <v>2010102</v>
      </c>
      <c r="B20" s="111" t="s">
        <v>285</v>
      </c>
      <c r="C20" s="111" t="s">
        <v>302</v>
      </c>
      <c r="D20" s="115">
        <f t="shared" si="1"/>
        <v>18.5</v>
      </c>
      <c r="E20" s="112">
        <v>18.5</v>
      </c>
      <c r="F20" s="114"/>
      <c r="G20" s="114"/>
      <c r="H20" s="114"/>
      <c r="I20" s="114"/>
      <c r="J20" s="114"/>
      <c r="K20" s="120"/>
      <c r="L20" s="114"/>
    </row>
    <row r="21" s="96" customFormat="1" ht="25.5" customHeight="1" spans="1:12">
      <c r="A21" s="110">
        <v>2010102</v>
      </c>
      <c r="B21" s="111" t="s">
        <v>285</v>
      </c>
      <c r="C21" s="111" t="s">
        <v>303</v>
      </c>
      <c r="D21" s="115">
        <f t="shared" si="1"/>
        <v>24.5</v>
      </c>
      <c r="E21" s="112">
        <v>24.5</v>
      </c>
      <c r="F21" s="114"/>
      <c r="G21" s="114"/>
      <c r="H21" s="114"/>
      <c r="I21" s="114"/>
      <c r="J21" s="114"/>
      <c r="K21" s="120"/>
      <c r="L21" s="114"/>
    </row>
    <row r="22" s="96" customFormat="1" ht="25.5" customHeight="1" spans="1:12">
      <c r="A22" s="110">
        <v>2010102</v>
      </c>
      <c r="B22" s="111" t="s">
        <v>285</v>
      </c>
      <c r="C22" s="111" t="s">
        <v>304</v>
      </c>
      <c r="D22" s="115">
        <f t="shared" si="1"/>
        <v>9</v>
      </c>
      <c r="E22" s="112">
        <v>9</v>
      </c>
      <c r="F22" s="113"/>
      <c r="G22" s="113"/>
      <c r="H22" s="113"/>
      <c r="I22" s="113"/>
      <c r="J22" s="113"/>
      <c r="K22" s="119"/>
      <c r="L22" s="114"/>
    </row>
    <row r="23" s="96" customFormat="1" ht="25.5" customHeight="1" spans="1:12">
      <c r="A23" s="110">
        <v>2010104</v>
      </c>
      <c r="B23" s="111" t="s">
        <v>305</v>
      </c>
      <c r="C23" s="111" t="s">
        <v>306</v>
      </c>
      <c r="D23" s="115">
        <f t="shared" si="1"/>
        <v>24</v>
      </c>
      <c r="E23" s="112">
        <v>24</v>
      </c>
      <c r="F23" s="114"/>
      <c r="G23" s="114"/>
      <c r="H23" s="114"/>
      <c r="I23" s="114"/>
      <c r="J23" s="114"/>
      <c r="K23" s="120"/>
      <c r="L23" s="114"/>
    </row>
    <row r="24" s="96" customFormat="1" ht="25.5" customHeight="1" spans="1:12">
      <c r="A24" s="110">
        <v>2010104</v>
      </c>
      <c r="B24" s="111" t="s">
        <v>305</v>
      </c>
      <c r="C24" s="111" t="s">
        <v>307</v>
      </c>
      <c r="D24" s="107">
        <f t="shared" si="1"/>
        <v>300</v>
      </c>
      <c r="E24" s="112">
        <v>300</v>
      </c>
      <c r="F24" s="114"/>
      <c r="G24" s="114"/>
      <c r="H24" s="114"/>
      <c r="I24" s="114"/>
      <c r="J24" s="114"/>
      <c r="K24" s="120"/>
      <c r="L24" s="114"/>
    </row>
    <row r="25" s="96" customFormat="1" ht="25.5" customHeight="1" spans="1:12">
      <c r="A25" s="110">
        <v>2010104</v>
      </c>
      <c r="B25" s="111" t="s">
        <v>308</v>
      </c>
      <c r="C25" s="111" t="s">
        <v>309</v>
      </c>
      <c r="D25" s="107">
        <f t="shared" si="1"/>
        <v>37.5</v>
      </c>
      <c r="E25" s="112">
        <v>37.5</v>
      </c>
      <c r="F25" s="114"/>
      <c r="G25" s="114"/>
      <c r="H25" s="114"/>
      <c r="I25" s="114"/>
      <c r="J25" s="114"/>
      <c r="K25" s="120"/>
      <c r="L25" s="114"/>
    </row>
    <row r="26" s="96" customFormat="1" ht="25.5" customHeight="1" spans="1:12">
      <c r="A26" s="110">
        <v>2010106</v>
      </c>
      <c r="B26" s="111" t="s">
        <v>310</v>
      </c>
      <c r="C26" s="111" t="s">
        <v>311</v>
      </c>
      <c r="D26" s="107">
        <f t="shared" ref="D26:D34" si="2">SUM(E26:J26)</f>
        <v>10</v>
      </c>
      <c r="E26" s="112">
        <v>10</v>
      </c>
      <c r="F26" s="113"/>
      <c r="G26" s="113"/>
      <c r="H26" s="113"/>
      <c r="I26" s="113"/>
      <c r="J26" s="113"/>
      <c r="K26" s="119"/>
      <c r="L26" s="114"/>
    </row>
    <row r="27" s="96" customFormat="1" ht="25.5" customHeight="1" spans="1:12">
      <c r="A27" s="110">
        <v>2010106</v>
      </c>
      <c r="B27" s="111" t="s">
        <v>310</v>
      </c>
      <c r="C27" s="111" t="s">
        <v>312</v>
      </c>
      <c r="D27" s="107">
        <f t="shared" si="2"/>
        <v>9</v>
      </c>
      <c r="E27" s="112">
        <v>9</v>
      </c>
      <c r="F27" s="114"/>
      <c r="G27" s="114"/>
      <c r="H27" s="114"/>
      <c r="I27" s="114"/>
      <c r="J27" s="114"/>
      <c r="K27" s="120"/>
      <c r="L27" s="114"/>
    </row>
    <row r="28" s="96" customFormat="1" ht="25.5" customHeight="1" spans="1:12">
      <c r="A28" s="110">
        <v>2010106</v>
      </c>
      <c r="B28" s="111" t="s">
        <v>310</v>
      </c>
      <c r="C28" s="111" t="s">
        <v>313</v>
      </c>
      <c r="D28" s="107">
        <f t="shared" si="2"/>
        <v>10</v>
      </c>
      <c r="E28" s="112">
        <v>10</v>
      </c>
      <c r="F28" s="114"/>
      <c r="G28" s="114"/>
      <c r="H28" s="114"/>
      <c r="I28" s="114"/>
      <c r="J28" s="114"/>
      <c r="K28" s="120"/>
      <c r="L28" s="114"/>
    </row>
    <row r="29" s="96" customFormat="1" ht="25.5" customHeight="1" spans="1:12">
      <c r="A29" s="110">
        <v>2010106</v>
      </c>
      <c r="B29" s="111" t="s">
        <v>310</v>
      </c>
      <c r="C29" s="111" t="s">
        <v>314</v>
      </c>
      <c r="D29" s="107">
        <f t="shared" si="2"/>
        <v>13.5</v>
      </c>
      <c r="E29" s="112">
        <v>13.5</v>
      </c>
      <c r="F29" s="114"/>
      <c r="G29" s="114"/>
      <c r="H29" s="114"/>
      <c r="I29" s="114"/>
      <c r="J29" s="114"/>
      <c r="K29" s="120"/>
      <c r="L29" s="114"/>
    </row>
    <row r="30" s="96" customFormat="1" ht="25.5" customHeight="1" spans="1:12">
      <c r="A30" s="110">
        <v>2010106</v>
      </c>
      <c r="B30" s="111" t="s">
        <v>310</v>
      </c>
      <c r="C30" s="111" t="s">
        <v>315</v>
      </c>
      <c r="D30" s="107">
        <f t="shared" si="2"/>
        <v>6</v>
      </c>
      <c r="E30" s="112">
        <v>6</v>
      </c>
      <c r="F30" s="114"/>
      <c r="G30" s="114"/>
      <c r="H30" s="114"/>
      <c r="I30" s="114"/>
      <c r="J30" s="114"/>
      <c r="K30" s="120"/>
      <c r="L30" s="114"/>
    </row>
    <row r="31" s="96" customFormat="1" ht="25.5" customHeight="1" spans="1:12">
      <c r="A31" s="110">
        <v>2010106</v>
      </c>
      <c r="B31" s="111" t="s">
        <v>310</v>
      </c>
      <c r="C31" s="111" t="s">
        <v>316</v>
      </c>
      <c r="D31" s="107">
        <f t="shared" si="2"/>
        <v>30</v>
      </c>
      <c r="E31" s="112">
        <v>30</v>
      </c>
      <c r="F31" s="113"/>
      <c r="G31" s="113"/>
      <c r="H31" s="113"/>
      <c r="I31" s="113"/>
      <c r="J31" s="113"/>
      <c r="K31" s="119"/>
      <c r="L31" s="114"/>
    </row>
    <row r="32" s="96" customFormat="1" ht="25.5" customHeight="1" spans="1:12">
      <c r="A32" s="110">
        <v>2010106</v>
      </c>
      <c r="B32" s="111" t="s">
        <v>310</v>
      </c>
      <c r="C32" s="111" t="s">
        <v>317</v>
      </c>
      <c r="D32" s="107">
        <f t="shared" si="2"/>
        <v>15</v>
      </c>
      <c r="E32" s="112">
        <v>15</v>
      </c>
      <c r="F32" s="114"/>
      <c r="G32" s="114"/>
      <c r="H32" s="114"/>
      <c r="I32" s="114"/>
      <c r="J32" s="114"/>
      <c r="K32" s="120"/>
      <c r="L32" s="114"/>
    </row>
    <row r="33" s="96" customFormat="1" ht="25.5" customHeight="1" spans="1:12">
      <c r="A33" s="110">
        <v>2010106</v>
      </c>
      <c r="B33" s="111" t="s">
        <v>310</v>
      </c>
      <c r="C33" s="111" t="s">
        <v>318</v>
      </c>
      <c r="D33" s="107">
        <f t="shared" si="2"/>
        <v>15</v>
      </c>
      <c r="E33" s="112">
        <v>15</v>
      </c>
      <c r="F33" s="114"/>
      <c r="G33" s="114"/>
      <c r="H33" s="114"/>
      <c r="I33" s="114"/>
      <c r="J33" s="114"/>
      <c r="K33" s="120"/>
      <c r="L33" s="114"/>
    </row>
    <row r="34" s="96" customFormat="1" ht="25.5" customHeight="1" spans="1:12">
      <c r="A34" s="110">
        <v>2010106</v>
      </c>
      <c r="B34" s="111" t="s">
        <v>310</v>
      </c>
      <c r="C34" s="111" t="s">
        <v>319</v>
      </c>
      <c r="D34" s="107">
        <f t="shared" si="2"/>
        <v>15</v>
      </c>
      <c r="E34" s="112">
        <v>15</v>
      </c>
      <c r="F34" s="114"/>
      <c r="G34" s="114"/>
      <c r="H34" s="114"/>
      <c r="I34" s="114"/>
      <c r="J34" s="114"/>
      <c r="K34" s="120"/>
      <c r="L34" s="114"/>
    </row>
    <row r="35" s="96" customFormat="1" ht="25.5" customHeight="1" spans="1:12">
      <c r="A35" s="110">
        <v>2010106</v>
      </c>
      <c r="B35" s="111" t="s">
        <v>310</v>
      </c>
      <c r="C35" s="111" t="s">
        <v>320</v>
      </c>
      <c r="D35" s="107">
        <f t="shared" ref="D35:D38" si="3">SUM(E35:J35)</f>
        <v>31</v>
      </c>
      <c r="E35" s="112">
        <v>31</v>
      </c>
      <c r="F35" s="113"/>
      <c r="G35" s="113"/>
      <c r="H35" s="113"/>
      <c r="I35" s="113"/>
      <c r="J35" s="113"/>
      <c r="K35" s="119"/>
      <c r="L35" s="114"/>
    </row>
    <row r="36" s="96" customFormat="1" ht="25.5" customHeight="1" spans="1:12">
      <c r="A36" s="110">
        <v>2010108</v>
      </c>
      <c r="B36" s="111" t="s">
        <v>321</v>
      </c>
      <c r="C36" s="111" t="s">
        <v>322</v>
      </c>
      <c r="D36" s="107">
        <f t="shared" si="3"/>
        <v>189.9</v>
      </c>
      <c r="E36" s="112">
        <v>189.9</v>
      </c>
      <c r="F36" s="114"/>
      <c r="G36" s="114"/>
      <c r="H36" s="114"/>
      <c r="I36" s="114"/>
      <c r="J36" s="114"/>
      <c r="K36" s="120"/>
      <c r="L36" s="114"/>
    </row>
    <row r="37" s="96" customFormat="1" ht="25.5" customHeight="1" spans="1:12">
      <c r="A37" s="110">
        <v>2010108</v>
      </c>
      <c r="B37" s="111" t="s">
        <v>321</v>
      </c>
      <c r="C37" s="111" t="s">
        <v>323</v>
      </c>
      <c r="D37" s="107">
        <f t="shared" si="3"/>
        <v>66</v>
      </c>
      <c r="E37" s="112">
        <v>66</v>
      </c>
      <c r="F37" s="114"/>
      <c r="G37" s="114"/>
      <c r="H37" s="114"/>
      <c r="I37" s="114"/>
      <c r="J37" s="114"/>
      <c r="K37" s="120"/>
      <c r="L37" s="114"/>
    </row>
    <row r="38" s="96" customFormat="1" ht="25.5" customHeight="1" spans="1:12">
      <c r="A38" s="110">
        <v>2010108</v>
      </c>
      <c r="B38" s="111" t="s">
        <v>321</v>
      </c>
      <c r="C38" s="111" t="s">
        <v>324</v>
      </c>
      <c r="D38" s="107">
        <f t="shared" si="3"/>
        <v>10</v>
      </c>
      <c r="E38" s="112">
        <v>10</v>
      </c>
      <c r="F38" s="114"/>
      <c r="G38" s="114"/>
      <c r="H38" s="114"/>
      <c r="I38" s="114"/>
      <c r="J38" s="114"/>
      <c r="K38" s="120"/>
      <c r="L38" s="114"/>
    </row>
    <row r="39" ht="36.75" customHeight="1" spans="1:12">
      <c r="A39" s="116" t="s">
        <v>325</v>
      </c>
      <c r="B39" s="117"/>
      <c r="C39" s="117"/>
      <c r="D39" s="117"/>
      <c r="E39" s="117"/>
      <c r="F39" s="117"/>
      <c r="G39" s="117"/>
      <c r="H39" s="117"/>
      <c r="I39" s="117"/>
      <c r="J39" s="117"/>
      <c r="K39" s="117"/>
      <c r="L39" s="117"/>
    </row>
  </sheetData>
  <mergeCells count="8">
    <mergeCell ref="A2:L2"/>
    <mergeCell ref="D4:J4"/>
    <mergeCell ref="A39:L39"/>
    <mergeCell ref="A4:A5"/>
    <mergeCell ref="B4:B5"/>
    <mergeCell ref="C4:C5"/>
    <mergeCell ref="K4:K5"/>
    <mergeCell ref="L4:L5"/>
  </mergeCells>
  <conditionalFormatting sqref="K36:K38 K32:K34 K27:K30 F22:J26 K23:K25 K18:K21 F7:J7 K13:K15 K8:K11 F12:J17 F31:J35">
    <cfRule type="cellIs" dxfId="0" priority="5" stopIfTrue="1" operator="equal">
      <formula>0</formula>
    </cfRule>
  </conditionalFormatting>
  <printOptions horizontalCentered="1"/>
  <pageMargins left="0.35" right="0.35" top="0.98" bottom="0.98" header="0.51" footer="0.51"/>
  <pageSetup paperSize="9" scale="81" firstPageNumber="32" orientation="landscape" useFirstPageNumber="1"/>
  <headerFooter alignWithMargins="0" scaleWithDoc="0">
    <oddFooter>&amp;C&amp;"宋体"&amp;12－ &amp;P －</oddFooter>
  </headerFooter>
  <rowBreaks count="1" manualBreakCount="1">
    <brk id="19"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16" workbookViewId="0">
      <selection activeCell="N4" sqref="N4"/>
    </sheetView>
  </sheetViews>
  <sheetFormatPr defaultColWidth="9" defaultRowHeight="15.75"/>
  <cols>
    <col min="1" max="1" width="9.125" style="48" customWidth="1"/>
    <col min="2" max="2" width="4.75" style="48" customWidth="1"/>
    <col min="3" max="3" width="7.5" style="48" customWidth="1"/>
    <col min="4" max="4" width="9" style="48" customWidth="1"/>
    <col min="5" max="5" width="7.25" style="48" customWidth="1"/>
    <col min="6" max="6" width="8.5" style="48" customWidth="1"/>
    <col min="7" max="7" width="8.625" style="48" customWidth="1"/>
    <col min="8" max="8" width="6.375" style="48" customWidth="1"/>
    <col min="9" max="9" width="4.375" style="48" customWidth="1"/>
    <col min="10" max="10" width="7.375" style="48" customWidth="1"/>
    <col min="11" max="11" width="8" style="48" customWidth="1"/>
    <col min="12" max="16384" width="9" style="48"/>
  </cols>
  <sheetData>
    <row r="1" ht="14.25" spans="1:2">
      <c r="A1" s="3" t="s">
        <v>326</v>
      </c>
      <c r="B1" s="3"/>
    </row>
    <row r="2" s="47" customFormat="1" ht="25.5" spans="1:11">
      <c r="A2" s="49" t="s">
        <v>327</v>
      </c>
      <c r="B2" s="50"/>
      <c r="C2" s="50"/>
      <c r="D2" s="50"/>
      <c r="E2" s="50"/>
      <c r="F2" s="50"/>
      <c r="G2" s="50"/>
      <c r="H2" s="50"/>
      <c r="I2" s="50"/>
      <c r="J2" s="50"/>
      <c r="K2" s="50"/>
    </row>
    <row r="3" s="47" customFormat="1" ht="21" customHeight="1" spans="1:11">
      <c r="A3" s="51" t="s">
        <v>328</v>
      </c>
      <c r="B3" s="51"/>
      <c r="C3" s="51"/>
      <c r="D3" s="51"/>
      <c r="E3" s="51"/>
      <c r="F3" s="51"/>
      <c r="G3" s="51"/>
      <c r="H3" s="51"/>
      <c r="I3" s="51"/>
      <c r="J3" s="51"/>
      <c r="K3" s="51"/>
    </row>
    <row r="4" s="47" customFormat="1" spans="1:11">
      <c r="A4" s="52" t="s">
        <v>329</v>
      </c>
      <c r="B4" s="53"/>
      <c r="C4" s="53"/>
      <c r="D4" s="53"/>
      <c r="E4" s="53"/>
      <c r="F4" s="52" t="s">
        <v>330</v>
      </c>
      <c r="G4" s="53"/>
      <c r="H4" s="52" t="s">
        <v>331</v>
      </c>
      <c r="I4" s="53"/>
      <c r="J4" s="53"/>
      <c r="K4" s="53"/>
    </row>
    <row r="5" s="47" customFormat="1" spans="1:11">
      <c r="A5" s="52" t="s">
        <v>332</v>
      </c>
      <c r="B5" s="53"/>
      <c r="C5" s="53"/>
      <c r="D5" s="53"/>
      <c r="E5" s="53"/>
      <c r="F5" s="52" t="s">
        <v>333</v>
      </c>
      <c r="G5" s="53"/>
      <c r="H5" s="54"/>
      <c r="I5" s="54"/>
      <c r="J5" s="54"/>
      <c r="K5" s="54"/>
    </row>
    <row r="6" s="47" customFormat="1" ht="40.5" spans="1:11">
      <c r="A6" s="52" t="s">
        <v>334</v>
      </c>
      <c r="B6" s="53"/>
      <c r="C6" s="53"/>
      <c r="D6" s="53"/>
      <c r="E6" s="53"/>
      <c r="F6" s="53"/>
      <c r="G6" s="53"/>
      <c r="H6" s="53"/>
      <c r="I6" s="53"/>
      <c r="J6" s="53"/>
      <c r="K6" s="53"/>
    </row>
    <row r="7" s="47" customFormat="1" ht="27" spans="1:11">
      <c r="A7" s="55" t="s">
        <v>335</v>
      </c>
      <c r="B7" s="53"/>
      <c r="C7" s="53"/>
      <c r="D7" s="53"/>
      <c r="E7" s="53"/>
      <c r="F7" s="53"/>
      <c r="G7" s="53"/>
      <c r="H7" s="53"/>
      <c r="I7" s="53"/>
      <c r="J7" s="53"/>
      <c r="K7" s="53"/>
    </row>
    <row r="8" s="47" customFormat="1" spans="1:11">
      <c r="A8" s="55" t="s">
        <v>336</v>
      </c>
      <c r="B8" s="56" t="s">
        <v>337</v>
      </c>
      <c r="C8" s="57"/>
      <c r="D8" s="58" t="s">
        <v>338</v>
      </c>
      <c r="E8" s="59"/>
      <c r="F8" s="59"/>
      <c r="G8" s="60"/>
      <c r="H8" s="61" t="s">
        <v>339</v>
      </c>
      <c r="I8" s="94"/>
      <c r="J8" s="94"/>
      <c r="K8" s="94"/>
    </row>
    <row r="9" s="47" customFormat="1" spans="1:11">
      <c r="A9" s="62"/>
      <c r="B9" s="63">
        <v>1</v>
      </c>
      <c r="C9" s="63"/>
      <c r="D9" s="64"/>
      <c r="E9" s="65"/>
      <c r="F9" s="65"/>
      <c r="G9" s="66"/>
      <c r="H9" s="54"/>
      <c r="I9" s="54"/>
      <c r="J9" s="54"/>
      <c r="K9" s="54"/>
    </row>
    <row r="10" s="47" customFormat="1" spans="1:11">
      <c r="A10" s="62"/>
      <c r="B10" s="63">
        <v>2</v>
      </c>
      <c r="C10" s="63"/>
      <c r="D10" s="64"/>
      <c r="E10" s="65"/>
      <c r="F10" s="65"/>
      <c r="G10" s="66"/>
      <c r="H10" s="54"/>
      <c r="I10" s="54"/>
      <c r="J10" s="54"/>
      <c r="K10" s="54"/>
    </row>
    <row r="11" s="47" customFormat="1" spans="1:11">
      <c r="A11" s="67"/>
      <c r="B11" s="63" t="s">
        <v>340</v>
      </c>
      <c r="C11" s="63"/>
      <c r="D11" s="68"/>
      <c r="E11" s="69"/>
      <c r="F11" s="69"/>
      <c r="G11" s="70"/>
      <c r="H11" s="71"/>
      <c r="I11" s="71"/>
      <c r="J11" s="71"/>
      <c r="K11" s="71"/>
    </row>
    <row r="12" s="47" customFormat="1" ht="27" spans="1:11">
      <c r="A12" s="52" t="s">
        <v>341</v>
      </c>
      <c r="B12" s="53"/>
      <c r="C12" s="53"/>
      <c r="D12" s="53"/>
      <c r="E12" s="53"/>
      <c r="F12" s="53"/>
      <c r="G12" s="53"/>
      <c r="H12" s="53"/>
      <c r="I12" s="53"/>
      <c r="J12" s="53"/>
      <c r="K12" s="53"/>
    </row>
    <row r="13" s="47" customFormat="1" ht="27" spans="1:11">
      <c r="A13" s="52" t="s">
        <v>342</v>
      </c>
      <c r="B13" s="54"/>
      <c r="C13" s="54"/>
      <c r="D13" s="54"/>
      <c r="E13" s="54"/>
      <c r="F13" s="54"/>
      <c r="G13" s="54"/>
      <c r="H13" s="54"/>
      <c r="I13" s="54"/>
      <c r="J13" s="54"/>
      <c r="K13" s="54"/>
    </row>
    <row r="14" ht="14.25" spans="1:11">
      <c r="A14" s="52" t="s">
        <v>343</v>
      </c>
      <c r="B14" s="72" t="s">
        <v>344</v>
      </c>
      <c r="C14" s="67"/>
      <c r="D14" s="72" t="s">
        <v>345</v>
      </c>
      <c r="E14" s="67"/>
      <c r="F14" s="73" t="s">
        <v>346</v>
      </c>
      <c r="G14" s="73" t="s">
        <v>347</v>
      </c>
      <c r="H14" s="72" t="s">
        <v>348</v>
      </c>
      <c r="I14" s="67"/>
      <c r="J14" s="72" t="s">
        <v>282</v>
      </c>
      <c r="K14" s="67"/>
    </row>
    <row r="15" ht="15" spans="1:11">
      <c r="A15" s="54"/>
      <c r="B15" s="52" t="s">
        <v>349</v>
      </c>
      <c r="C15" s="53"/>
      <c r="D15" s="52" t="s">
        <v>350</v>
      </c>
      <c r="E15" s="53"/>
      <c r="F15" s="74"/>
      <c r="G15" s="74"/>
      <c r="H15" s="75"/>
      <c r="I15" s="75"/>
      <c r="J15" s="75"/>
      <c r="K15" s="75"/>
    </row>
    <row r="16" ht="15" spans="1:11">
      <c r="A16" s="54"/>
      <c r="B16" s="53"/>
      <c r="C16" s="53"/>
      <c r="D16" s="52" t="s">
        <v>351</v>
      </c>
      <c r="E16" s="53"/>
      <c r="F16" s="74"/>
      <c r="G16" s="74"/>
      <c r="H16" s="75"/>
      <c r="I16" s="75"/>
      <c r="J16" s="75"/>
      <c r="K16" s="75"/>
    </row>
    <row r="17" ht="15" spans="1:11">
      <c r="A17" s="54"/>
      <c r="B17" s="53"/>
      <c r="C17" s="53"/>
      <c r="D17" s="52" t="s">
        <v>352</v>
      </c>
      <c r="E17" s="53"/>
      <c r="F17" s="74"/>
      <c r="G17" s="74"/>
      <c r="H17" s="75"/>
      <c r="I17" s="75"/>
      <c r="J17" s="75"/>
      <c r="K17" s="75"/>
    </row>
    <row r="18" ht="15" spans="1:11">
      <c r="A18" s="54"/>
      <c r="B18" s="53"/>
      <c r="C18" s="53"/>
      <c r="D18" s="52" t="s">
        <v>353</v>
      </c>
      <c r="E18" s="53"/>
      <c r="F18" s="74"/>
      <c r="G18" s="74"/>
      <c r="H18" s="75"/>
      <c r="I18" s="75"/>
      <c r="J18" s="75"/>
      <c r="K18" s="75"/>
    </row>
    <row r="19" ht="15" spans="1:11">
      <c r="A19" s="54"/>
      <c r="B19" s="76" t="s">
        <v>354</v>
      </c>
      <c r="C19" s="70"/>
      <c r="D19" s="52" t="s">
        <v>355</v>
      </c>
      <c r="E19" s="53"/>
      <c r="F19" s="74"/>
      <c r="G19" s="74"/>
      <c r="H19" s="75"/>
      <c r="I19" s="75"/>
      <c r="J19" s="75"/>
      <c r="K19" s="75"/>
    </row>
    <row r="20" ht="15" spans="1:11">
      <c r="A20" s="54"/>
      <c r="B20" s="77"/>
      <c r="C20" s="78"/>
      <c r="D20" s="52" t="s">
        <v>356</v>
      </c>
      <c r="E20" s="53"/>
      <c r="F20" s="74"/>
      <c r="G20" s="74"/>
      <c r="H20" s="75"/>
      <c r="I20" s="75"/>
      <c r="J20" s="75"/>
      <c r="K20" s="75"/>
    </row>
    <row r="21" ht="15" spans="1:11">
      <c r="A21" s="54"/>
      <c r="B21" s="77"/>
      <c r="C21" s="78"/>
      <c r="D21" s="52" t="s">
        <v>357</v>
      </c>
      <c r="E21" s="53"/>
      <c r="F21" s="74"/>
      <c r="G21" s="74"/>
      <c r="H21" s="75"/>
      <c r="I21" s="75"/>
      <c r="J21" s="75"/>
      <c r="K21" s="75"/>
    </row>
    <row r="22" ht="15" spans="1:11">
      <c r="A22" s="54"/>
      <c r="B22" s="77"/>
      <c r="C22" s="78"/>
      <c r="D22" s="52" t="s">
        <v>358</v>
      </c>
      <c r="E22" s="53"/>
      <c r="F22" s="74"/>
      <c r="G22" s="74"/>
      <c r="H22" s="75"/>
      <c r="I22" s="75"/>
      <c r="J22" s="75"/>
      <c r="K22" s="75"/>
    </row>
    <row r="23" ht="15" spans="1:11">
      <c r="A23" s="54"/>
      <c r="B23" s="79"/>
      <c r="C23" s="60"/>
      <c r="D23" s="52" t="s">
        <v>359</v>
      </c>
      <c r="E23" s="53"/>
      <c r="F23" s="74"/>
      <c r="G23" s="74"/>
      <c r="H23" s="75"/>
      <c r="I23" s="75"/>
      <c r="J23" s="75"/>
      <c r="K23" s="75"/>
    </row>
    <row r="24" s="47" customFormat="1" ht="27" spans="1:11">
      <c r="A24" s="52" t="s">
        <v>360</v>
      </c>
      <c r="B24" s="80" t="s">
        <v>361</v>
      </c>
      <c r="C24" s="63"/>
      <c r="D24" s="63"/>
      <c r="E24" s="63"/>
      <c r="F24" s="63"/>
      <c r="G24" s="63"/>
      <c r="H24" s="63"/>
      <c r="I24" s="63"/>
      <c r="J24" s="63"/>
      <c r="K24" s="63"/>
    </row>
    <row r="25" ht="28.5" spans="1:11">
      <c r="A25" s="52" t="s">
        <v>362</v>
      </c>
      <c r="B25" s="81" t="s">
        <v>363</v>
      </c>
      <c r="C25" s="82"/>
      <c r="D25" s="82"/>
      <c r="E25" s="82"/>
      <c r="F25" s="52" t="s">
        <v>364</v>
      </c>
      <c r="G25" s="52" t="s">
        <v>365</v>
      </c>
      <c r="H25" s="52" t="s">
        <v>366</v>
      </c>
      <c r="I25" s="52" t="s">
        <v>367</v>
      </c>
      <c r="J25" s="52" t="s">
        <v>366</v>
      </c>
      <c r="K25" s="52" t="s">
        <v>282</v>
      </c>
    </row>
    <row r="26" ht="15" spans="1:11">
      <c r="A26" s="54"/>
      <c r="B26" s="52" t="s">
        <v>368</v>
      </c>
      <c r="C26" s="83" t="s">
        <v>369</v>
      </c>
      <c r="D26" s="53" t="s">
        <v>370</v>
      </c>
      <c r="E26" s="53"/>
      <c r="F26" s="53"/>
      <c r="G26" s="53"/>
      <c r="H26" s="53"/>
      <c r="I26" s="53"/>
      <c r="J26" s="53"/>
      <c r="K26" s="53"/>
    </row>
    <row r="27" ht="15" spans="1:11">
      <c r="A27" s="54"/>
      <c r="B27" s="53"/>
      <c r="C27" s="62"/>
      <c r="D27" s="53" t="s">
        <v>371</v>
      </c>
      <c r="E27" s="53"/>
      <c r="F27" s="53"/>
      <c r="G27" s="53"/>
      <c r="H27" s="53"/>
      <c r="I27" s="53"/>
      <c r="J27" s="53"/>
      <c r="K27" s="53"/>
    </row>
    <row r="28" ht="15" spans="1:11">
      <c r="A28" s="54"/>
      <c r="B28" s="53"/>
      <c r="C28" s="67"/>
      <c r="D28" s="53" t="s">
        <v>372</v>
      </c>
      <c r="E28" s="53"/>
      <c r="F28" s="53"/>
      <c r="G28" s="53"/>
      <c r="H28" s="53"/>
      <c r="I28" s="53"/>
      <c r="J28" s="53"/>
      <c r="K28" s="53"/>
    </row>
    <row r="29" ht="15" spans="1:11">
      <c r="A29" s="54"/>
      <c r="B29" s="53"/>
      <c r="C29" s="84" t="s">
        <v>373</v>
      </c>
      <c r="D29" s="85"/>
      <c r="E29" s="86"/>
      <c r="F29" s="64"/>
      <c r="G29" s="65"/>
      <c r="H29" s="65"/>
      <c r="I29" s="65"/>
      <c r="J29" s="65"/>
      <c r="K29" s="66"/>
    </row>
    <row r="30" ht="15" spans="1:11">
      <c r="A30" s="54"/>
      <c r="B30" s="53"/>
      <c r="C30" s="83" t="s">
        <v>374</v>
      </c>
      <c r="D30" s="53" t="s">
        <v>375</v>
      </c>
      <c r="E30" s="53"/>
      <c r="F30" s="53"/>
      <c r="G30" s="53"/>
      <c r="H30" s="53"/>
      <c r="I30" s="53"/>
      <c r="J30" s="53"/>
      <c r="K30" s="53"/>
    </row>
    <row r="31" ht="15" spans="1:11">
      <c r="A31" s="54"/>
      <c r="B31" s="53"/>
      <c r="C31" s="62"/>
      <c r="D31" s="53" t="s">
        <v>376</v>
      </c>
      <c r="E31" s="53"/>
      <c r="F31" s="53"/>
      <c r="G31" s="53"/>
      <c r="H31" s="53"/>
      <c r="I31" s="53"/>
      <c r="J31" s="53"/>
      <c r="K31" s="53"/>
    </row>
    <row r="32" ht="15" spans="1:11">
      <c r="A32" s="54"/>
      <c r="B32" s="53"/>
      <c r="C32" s="67"/>
      <c r="D32" s="53" t="s">
        <v>372</v>
      </c>
      <c r="E32" s="53"/>
      <c r="F32" s="53"/>
      <c r="G32" s="53"/>
      <c r="H32" s="53"/>
      <c r="I32" s="53"/>
      <c r="J32" s="53"/>
      <c r="K32" s="53"/>
    </row>
    <row r="33" ht="14.25" spans="1:11">
      <c r="A33" s="54"/>
      <c r="B33" s="53"/>
      <c r="C33" s="84" t="s">
        <v>377</v>
      </c>
      <c r="D33" s="85"/>
      <c r="E33" s="86"/>
      <c r="F33" s="84"/>
      <c r="G33" s="85"/>
      <c r="H33" s="85"/>
      <c r="I33" s="85"/>
      <c r="J33" s="85"/>
      <c r="K33" s="86"/>
    </row>
    <row r="34" ht="28.5" spans="1:11">
      <c r="A34" s="53"/>
      <c r="B34" s="81" t="s">
        <v>378</v>
      </c>
      <c r="C34" s="82"/>
      <c r="D34" s="82"/>
      <c r="E34" s="82"/>
      <c r="F34" s="52" t="s">
        <v>364</v>
      </c>
      <c r="G34" s="52" t="s">
        <v>365</v>
      </c>
      <c r="H34" s="52" t="s">
        <v>366</v>
      </c>
      <c r="I34" s="52" t="s">
        <v>367</v>
      </c>
      <c r="J34" s="52" t="s">
        <v>366</v>
      </c>
      <c r="K34" s="52" t="s">
        <v>282</v>
      </c>
    </row>
    <row r="35" ht="15" spans="1:11">
      <c r="A35" s="54"/>
      <c r="B35" s="87"/>
      <c r="C35" s="75"/>
      <c r="D35" s="75"/>
      <c r="E35" s="75"/>
      <c r="F35" s="88"/>
      <c r="G35" s="89"/>
      <c r="H35" s="83"/>
      <c r="I35" s="83"/>
      <c r="J35" s="83"/>
      <c r="K35" s="83"/>
    </row>
    <row r="36" ht="14.25" spans="1:11">
      <c r="A36" s="90" t="s">
        <v>379</v>
      </c>
      <c r="B36" s="91"/>
      <c r="C36" s="91"/>
      <c r="D36" s="91"/>
      <c r="E36" s="92"/>
      <c r="F36" s="93"/>
      <c r="G36" s="93"/>
      <c r="H36" s="93"/>
      <c r="I36" s="93"/>
      <c r="J36" s="93"/>
      <c r="K36" s="93"/>
    </row>
  </sheetData>
  <mergeCells count="74">
    <mergeCell ref="A1:B1"/>
    <mergeCell ref="A2:K2"/>
    <mergeCell ref="A3:K3"/>
    <mergeCell ref="B4:E4"/>
    <mergeCell ref="F4:G4"/>
    <mergeCell ref="H4:K4"/>
    <mergeCell ref="B5:E5"/>
    <mergeCell ref="F5:G5"/>
    <mergeCell ref="H5:K5"/>
    <mergeCell ref="B6:K6"/>
    <mergeCell ref="B7:K7"/>
    <mergeCell ref="B8:C8"/>
    <mergeCell ref="D8:G8"/>
    <mergeCell ref="H8:K8"/>
    <mergeCell ref="B9:C9"/>
    <mergeCell ref="D9:G9"/>
    <mergeCell ref="H9:K9"/>
    <mergeCell ref="B10:C10"/>
    <mergeCell ref="D10:G10"/>
    <mergeCell ref="H10:K10"/>
    <mergeCell ref="B11:C11"/>
    <mergeCell ref="D11:G11"/>
    <mergeCell ref="H11:K11"/>
    <mergeCell ref="B12:K12"/>
    <mergeCell ref="B13:K13"/>
    <mergeCell ref="B14:C14"/>
    <mergeCell ref="D14:E14"/>
    <mergeCell ref="H14:I14"/>
    <mergeCell ref="J14:K14"/>
    <mergeCell ref="D15:E15"/>
    <mergeCell ref="H15:I15"/>
    <mergeCell ref="J15:K15"/>
    <mergeCell ref="D16:E16"/>
    <mergeCell ref="H16:I16"/>
    <mergeCell ref="J16:K16"/>
    <mergeCell ref="D17:E17"/>
    <mergeCell ref="H17:I17"/>
    <mergeCell ref="J17:K17"/>
    <mergeCell ref="D18:E18"/>
    <mergeCell ref="H18:I18"/>
    <mergeCell ref="J18:K18"/>
    <mergeCell ref="D19:E19"/>
    <mergeCell ref="H19:I19"/>
    <mergeCell ref="J19:K19"/>
    <mergeCell ref="D20:E20"/>
    <mergeCell ref="H20:I20"/>
    <mergeCell ref="J20:K20"/>
    <mergeCell ref="D21:E21"/>
    <mergeCell ref="H21:I21"/>
    <mergeCell ref="J21:K21"/>
    <mergeCell ref="D22:E22"/>
    <mergeCell ref="H22:I22"/>
    <mergeCell ref="J22:K22"/>
    <mergeCell ref="D23:E23"/>
    <mergeCell ref="H23:I23"/>
    <mergeCell ref="J23:K23"/>
    <mergeCell ref="B24:K24"/>
    <mergeCell ref="B25:E25"/>
    <mergeCell ref="C29:E29"/>
    <mergeCell ref="F29:K29"/>
    <mergeCell ref="C33:E33"/>
    <mergeCell ref="F33:K33"/>
    <mergeCell ref="B34:E34"/>
    <mergeCell ref="C35:E35"/>
    <mergeCell ref="A36:E36"/>
    <mergeCell ref="F36:K36"/>
    <mergeCell ref="A8:A11"/>
    <mergeCell ref="A14:A23"/>
    <mergeCell ref="A25:A35"/>
    <mergeCell ref="B26:B33"/>
    <mergeCell ref="C26:C28"/>
    <mergeCell ref="C30:C32"/>
    <mergeCell ref="B15:C18"/>
    <mergeCell ref="B19:C23"/>
  </mergeCells>
  <printOptions horizontalCentered="1"/>
  <pageMargins left="0.75" right="0.75" top="0.61" bottom="0.41" header="0.51" footer="0.51"/>
  <pageSetup paperSize="9" firstPageNumber="33" orientation="portrait" useFirstPageNumber="1"/>
  <headerFooter alignWithMargins="0" scaleWithDoc="0">
    <oddFooter>&amp;L&amp;"宋体"&amp;12&amp;C&amp;"宋体"&amp;12－ &amp;P －&amp;R&amp;"宋体"&amp;12</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view="pageBreakPreview" zoomScaleNormal="100" zoomScaleSheetLayoutView="100" workbookViewId="0">
      <selection activeCell="J8" sqref="J8"/>
    </sheetView>
  </sheetViews>
  <sheetFormatPr defaultColWidth="9" defaultRowHeight="15.75"/>
  <cols>
    <col min="1" max="1" width="9" style="2" customWidth="1"/>
    <col min="2" max="2" width="8.75" style="2" customWidth="1"/>
    <col min="3" max="3" width="11.375" style="2" customWidth="1"/>
    <col min="4" max="4" width="13.875" style="2" customWidth="1"/>
    <col min="5" max="5" width="12" style="2" customWidth="1"/>
    <col min="6" max="6" width="10.375" style="2" customWidth="1"/>
    <col min="7" max="7" width="11.875" style="2" customWidth="1"/>
    <col min="8" max="8" width="10.5" style="2" customWidth="1"/>
    <col min="9" max="16384" width="9" style="2"/>
  </cols>
  <sheetData>
    <row r="1" ht="14.25" spans="1:2">
      <c r="A1" s="3" t="s">
        <v>380</v>
      </c>
      <c r="B1" s="3"/>
    </row>
    <row r="2" ht="39" customHeight="1" spans="1:9">
      <c r="A2" s="4" t="s">
        <v>381</v>
      </c>
      <c r="B2" s="5"/>
      <c r="C2" s="5"/>
      <c r="D2" s="5"/>
      <c r="E2" s="5"/>
      <c r="F2" s="5"/>
      <c r="G2" s="5"/>
      <c r="H2" s="5"/>
      <c r="I2" s="44"/>
    </row>
    <row r="3" ht="24" customHeight="1" spans="1:9">
      <c r="A3" s="6" t="s">
        <v>328</v>
      </c>
      <c r="B3" s="6"/>
      <c r="C3" s="6"/>
      <c r="D3" s="6"/>
      <c r="E3" s="6"/>
      <c r="F3" s="6"/>
      <c r="G3" s="6"/>
      <c r="H3" s="6"/>
      <c r="I3" s="44"/>
    </row>
    <row r="4" s="1" customFormat="1" ht="45" customHeight="1" spans="1:9">
      <c r="A4" s="7" t="s">
        <v>382</v>
      </c>
      <c r="B4" s="8" t="s">
        <v>383</v>
      </c>
      <c r="C4" s="9"/>
      <c r="D4" s="9"/>
      <c r="E4" s="9"/>
      <c r="F4" s="9"/>
      <c r="G4" s="9"/>
      <c r="H4" s="9"/>
      <c r="I4" s="45"/>
    </row>
    <row r="5" s="1" customFormat="1" ht="29.25" customHeight="1" spans="1:9">
      <c r="A5" s="10" t="s">
        <v>384</v>
      </c>
      <c r="B5" s="11" t="s">
        <v>385</v>
      </c>
      <c r="C5" s="12" t="s">
        <v>386</v>
      </c>
      <c r="D5" s="13"/>
      <c r="E5" s="13"/>
      <c r="F5" s="13"/>
      <c r="G5" s="12" t="s">
        <v>387</v>
      </c>
      <c r="H5" s="13"/>
      <c r="I5" s="45"/>
    </row>
    <row r="6" s="1" customFormat="1" ht="63.95" customHeight="1" spans="1:9">
      <c r="A6" s="14"/>
      <c r="B6" s="15"/>
      <c r="C6" s="16" t="s">
        <v>388</v>
      </c>
      <c r="D6" s="16" t="s">
        <v>389</v>
      </c>
      <c r="E6" s="16" t="s">
        <v>390</v>
      </c>
      <c r="F6" s="16" t="s">
        <v>391</v>
      </c>
      <c r="G6" s="16" t="s">
        <v>392</v>
      </c>
      <c r="H6" s="16" t="s">
        <v>393</v>
      </c>
      <c r="I6" s="45"/>
    </row>
    <row r="7" s="1" customFormat="1" ht="29.25" customHeight="1" spans="1:9">
      <c r="A7" s="14"/>
      <c r="B7" s="17">
        <f>SUM(C7:F7)</f>
        <v>3533.75</v>
      </c>
      <c r="C7" s="17">
        <v>3533.75</v>
      </c>
      <c r="D7" s="17"/>
      <c r="E7" s="17"/>
      <c r="F7" s="17"/>
      <c r="G7" s="17">
        <v>2404.2</v>
      </c>
      <c r="H7" s="17">
        <v>1129.55</v>
      </c>
      <c r="I7" s="46"/>
    </row>
    <row r="8" s="1" customFormat="1" ht="304.5" customHeight="1" spans="1:9">
      <c r="A8" s="18" t="s">
        <v>394</v>
      </c>
      <c r="B8" s="19" t="s">
        <v>395</v>
      </c>
      <c r="C8" s="20"/>
      <c r="D8" s="20"/>
      <c r="E8" s="20"/>
      <c r="F8" s="20"/>
      <c r="G8" s="20"/>
      <c r="H8" s="21"/>
      <c r="I8" s="46"/>
    </row>
    <row r="9" s="1" customFormat="1" ht="89.25" customHeight="1" spans="1:9">
      <c r="A9" s="22" t="s">
        <v>396</v>
      </c>
      <c r="B9" s="23" t="s">
        <v>397</v>
      </c>
      <c r="C9" s="24"/>
      <c r="D9" s="24"/>
      <c r="E9" s="24"/>
      <c r="F9" s="24"/>
      <c r="G9" s="24"/>
      <c r="H9" s="24"/>
      <c r="I9" s="46"/>
    </row>
    <row r="10" s="1" customFormat="1" ht="47.25" customHeight="1" spans="1:9">
      <c r="A10" s="7" t="s">
        <v>398</v>
      </c>
      <c r="B10" s="7" t="s">
        <v>399</v>
      </c>
      <c r="C10" s="7" t="s">
        <v>400</v>
      </c>
      <c r="D10" s="25" t="s">
        <v>346</v>
      </c>
      <c r="E10" s="7" t="s">
        <v>401</v>
      </c>
      <c r="F10" s="26"/>
      <c r="G10" s="7" t="s">
        <v>348</v>
      </c>
      <c r="H10" s="7" t="s">
        <v>282</v>
      </c>
      <c r="I10" s="46"/>
    </row>
    <row r="11" s="1" customFormat="1" ht="155.25" customHeight="1" spans="1:9">
      <c r="A11" s="26"/>
      <c r="B11" s="27" t="s">
        <v>402</v>
      </c>
      <c r="C11" s="28" t="s">
        <v>350</v>
      </c>
      <c r="D11" s="29" t="s">
        <v>403</v>
      </c>
      <c r="E11" s="30" t="s">
        <v>404</v>
      </c>
      <c r="F11" s="30"/>
      <c r="G11" s="26"/>
      <c r="H11" s="26"/>
      <c r="I11" s="46"/>
    </row>
    <row r="12" s="1" customFormat="1" ht="53.25" customHeight="1" spans="1:9">
      <c r="A12" s="26"/>
      <c r="B12" s="31"/>
      <c r="C12" s="7" t="s">
        <v>351</v>
      </c>
      <c r="D12" s="29" t="s">
        <v>405</v>
      </c>
      <c r="E12" s="32" t="s">
        <v>406</v>
      </c>
      <c r="F12" s="33"/>
      <c r="G12" s="34"/>
      <c r="H12" s="35"/>
      <c r="I12" s="46"/>
    </row>
    <row r="13" s="1" customFormat="1" ht="149.25" customHeight="1" spans="1:9">
      <c r="A13" s="26"/>
      <c r="B13" s="31"/>
      <c r="C13" s="7" t="s">
        <v>352</v>
      </c>
      <c r="D13" s="29" t="s">
        <v>407</v>
      </c>
      <c r="E13" s="36" t="s">
        <v>408</v>
      </c>
      <c r="F13" s="37"/>
      <c r="G13" s="26"/>
      <c r="H13" s="35"/>
      <c r="I13" s="46"/>
    </row>
    <row r="14" s="1" customFormat="1" ht="15" spans="1:9">
      <c r="A14" s="26"/>
      <c r="B14" s="31"/>
      <c r="C14" s="7" t="s">
        <v>353</v>
      </c>
      <c r="D14" s="29" t="s">
        <v>409</v>
      </c>
      <c r="E14" s="38" t="s">
        <v>410</v>
      </c>
      <c r="F14" s="39"/>
      <c r="G14" s="34"/>
      <c r="H14" s="35"/>
      <c r="I14" s="46"/>
    </row>
    <row r="15" s="1" customFormat="1" ht="27" customHeight="1" spans="1:9">
      <c r="A15" s="26"/>
      <c r="B15" s="40" t="s">
        <v>411</v>
      </c>
      <c r="C15" s="7" t="s">
        <v>412</v>
      </c>
      <c r="D15" s="29" t="s">
        <v>413</v>
      </c>
      <c r="E15" s="41" t="s">
        <v>414</v>
      </c>
      <c r="F15" s="42"/>
      <c r="G15" s="26"/>
      <c r="H15" s="26"/>
      <c r="I15" s="46"/>
    </row>
    <row r="16" s="1" customFormat="1" ht="54" spans="1:9">
      <c r="A16" s="26"/>
      <c r="B16" s="43"/>
      <c r="C16" s="7" t="s">
        <v>356</v>
      </c>
      <c r="D16" s="29" t="s">
        <v>415</v>
      </c>
      <c r="E16" s="41" t="s">
        <v>416</v>
      </c>
      <c r="F16" s="42"/>
      <c r="G16" s="26"/>
      <c r="H16" s="35"/>
      <c r="I16" s="46"/>
    </row>
    <row r="17" s="1" customFormat="1" ht="27" spans="1:9">
      <c r="A17" s="26"/>
      <c r="B17" s="43"/>
      <c r="C17" s="7" t="s">
        <v>357</v>
      </c>
      <c r="D17" s="29" t="s">
        <v>417</v>
      </c>
      <c r="E17" s="41" t="s">
        <v>417</v>
      </c>
      <c r="F17" s="42"/>
      <c r="G17" s="26"/>
      <c r="H17" s="35"/>
      <c r="I17" s="46"/>
    </row>
    <row r="18" s="1" customFormat="1" ht="15" spans="1:9">
      <c r="A18" s="26"/>
      <c r="B18" s="43"/>
      <c r="C18" s="7" t="s">
        <v>358</v>
      </c>
      <c r="D18" s="29" t="s">
        <v>418</v>
      </c>
      <c r="E18" s="41" t="s">
        <v>419</v>
      </c>
      <c r="F18" s="42"/>
      <c r="G18" s="26"/>
      <c r="H18" s="35"/>
      <c r="I18" s="46"/>
    </row>
    <row r="19" s="1" customFormat="1" ht="80.25" customHeight="1" spans="1:9">
      <c r="A19" s="26"/>
      <c r="B19" s="43"/>
      <c r="C19" s="7" t="s">
        <v>359</v>
      </c>
      <c r="D19" s="29" t="s">
        <v>420</v>
      </c>
      <c r="E19" s="41" t="s">
        <v>421</v>
      </c>
      <c r="F19" s="42"/>
      <c r="G19" s="26"/>
      <c r="H19" s="35"/>
      <c r="I19" s="46"/>
    </row>
    <row r="20" s="1" customFormat="1" ht="15"/>
    <row r="21" s="1" customFormat="1" ht="15"/>
    <row r="22" s="1" customFormat="1" ht="15"/>
    <row r="23" s="1" customFormat="1" ht="15"/>
    <row r="24" s="1" customFormat="1" ht="15"/>
    <row r="25" s="1" customFormat="1" ht="15"/>
    <row r="26" s="1" customFormat="1" ht="15"/>
    <row r="27" s="1" customFormat="1" ht="15"/>
    <row r="28" s="1" customFormat="1" ht="15"/>
    <row r="29" s="1" customFormat="1" ht="15"/>
    <row r="30" s="1" customFormat="1" ht="15"/>
    <row r="31" s="1" customFormat="1" ht="15"/>
    <row r="32" s="1" customFormat="1" ht="15"/>
    <row r="33" s="1" customFormat="1" ht="15"/>
    <row r="34" s="1" customFormat="1" ht="15"/>
    <row r="35" s="1" customFormat="1" ht="15"/>
    <row r="36" s="1" customFormat="1" ht="15"/>
    <row r="37" s="1" customFormat="1" ht="15"/>
    <row r="38" s="1" customFormat="1" ht="15"/>
    <row r="39" s="1" customFormat="1" ht="15"/>
  </sheetData>
  <mergeCells count="23">
    <mergeCell ref="A1:B1"/>
    <mergeCell ref="A2:H2"/>
    <mergeCell ref="A3:H3"/>
    <mergeCell ref="B4:H4"/>
    <mergeCell ref="C5:F5"/>
    <mergeCell ref="G5:H5"/>
    <mergeCell ref="B8:H8"/>
    <mergeCell ref="B9:H9"/>
    <mergeCell ref="E10:F10"/>
    <mergeCell ref="E11:F11"/>
    <mergeCell ref="E12:F12"/>
    <mergeCell ref="E13:F13"/>
    <mergeCell ref="E14:F14"/>
    <mergeCell ref="E15:F15"/>
    <mergeCell ref="E16:F16"/>
    <mergeCell ref="E17:F17"/>
    <mergeCell ref="E18:F18"/>
    <mergeCell ref="E19:F19"/>
    <mergeCell ref="A5:A7"/>
    <mergeCell ref="A10:A19"/>
    <mergeCell ref="B5:B6"/>
    <mergeCell ref="B11:B14"/>
    <mergeCell ref="B15:B19"/>
  </mergeCells>
  <printOptions horizontalCentered="1"/>
  <pageMargins left="0.36" right="0.36" top="1" bottom="0.61" header="0.51" footer="0.51"/>
  <pageSetup paperSize="9" scale="95" firstPageNumber="34" orientation="portrait" useFirstPageNumber="1"/>
  <headerFooter alignWithMargins="0" scaleWithDoc="0">
    <oddFooter>&amp;L&amp;"宋体"&amp;12&amp;C&amp;"宋体"&amp;12－ &amp;P －&amp;R&amp;"宋体"&amp;12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showZeros="0" workbookViewId="0">
      <selection activeCell="B7" sqref="B7"/>
    </sheetView>
  </sheetViews>
  <sheetFormatPr defaultColWidth="9" defaultRowHeight="14.25"/>
  <cols>
    <col min="1" max="1" width="10.125" style="98" customWidth="1"/>
    <col min="2" max="2" width="9.375" style="222" customWidth="1"/>
    <col min="3" max="3" width="9.375" style="98" customWidth="1"/>
    <col min="4" max="4" width="14.5" style="98" customWidth="1"/>
    <col min="5" max="5" width="6.875" style="98" customWidth="1"/>
    <col min="6" max="6" width="9" style="98" customWidth="1"/>
    <col min="7" max="7" width="5.75" style="98" customWidth="1"/>
    <col min="8" max="8" width="6.75" style="98" customWidth="1"/>
    <col min="9" max="9" width="8.375" style="98" customWidth="1"/>
    <col min="10" max="10" width="8.5" style="98" customWidth="1"/>
    <col min="11" max="11" width="8" style="98" customWidth="1"/>
    <col min="12" max="13" width="8.5" style="98" customWidth="1"/>
    <col min="14" max="14" width="8.625" style="98" customWidth="1"/>
    <col min="15" max="15" width="7.125" style="98" customWidth="1"/>
    <col min="16" max="16384" width="9" style="98"/>
  </cols>
  <sheetData>
    <row r="1" ht="23.25" customHeight="1" spans="1:1">
      <c r="A1" s="95" t="s">
        <v>21</v>
      </c>
    </row>
    <row r="2" ht="29.25" customHeight="1" spans="1:15">
      <c r="A2" s="250" t="s">
        <v>22</v>
      </c>
      <c r="B2" s="250"/>
      <c r="C2" s="250"/>
      <c r="D2" s="250"/>
      <c r="E2" s="250"/>
      <c r="F2" s="250"/>
      <c r="G2" s="250"/>
      <c r="H2" s="250"/>
      <c r="I2" s="250"/>
      <c r="J2" s="250"/>
      <c r="K2" s="250"/>
      <c r="L2" s="250"/>
      <c r="M2" s="250"/>
      <c r="N2" s="250"/>
      <c r="O2" s="250"/>
    </row>
    <row r="3" s="95" customFormat="1" ht="18.75" customHeight="1" spans="1:15">
      <c r="A3" s="121"/>
      <c r="B3" s="311"/>
      <c r="O3" s="118" t="s">
        <v>23</v>
      </c>
    </row>
    <row r="4" s="95" customFormat="1" ht="22.5" customHeight="1" spans="1:15">
      <c r="A4" s="312" t="s">
        <v>24</v>
      </c>
      <c r="B4" s="313" t="s">
        <v>25</v>
      </c>
      <c r="C4" s="314"/>
      <c r="D4" s="314"/>
      <c r="E4" s="314"/>
      <c r="F4" s="314"/>
      <c r="G4" s="314"/>
      <c r="H4" s="314"/>
      <c r="I4" s="313" t="s">
        <v>26</v>
      </c>
      <c r="J4" s="314"/>
      <c r="K4" s="314"/>
      <c r="L4" s="314"/>
      <c r="M4" s="314"/>
      <c r="N4" s="314"/>
      <c r="O4" s="186" t="s">
        <v>27</v>
      </c>
    </row>
    <row r="5" s="95" customFormat="1" ht="30.75" customHeight="1" spans="1:15">
      <c r="A5" s="315"/>
      <c r="B5" s="316" t="s">
        <v>28</v>
      </c>
      <c r="C5" s="313" t="s">
        <v>29</v>
      </c>
      <c r="D5" s="317"/>
      <c r="E5" s="186" t="s">
        <v>30</v>
      </c>
      <c r="F5" s="186" t="s">
        <v>31</v>
      </c>
      <c r="G5" s="186" t="s">
        <v>32</v>
      </c>
      <c r="H5" s="186" t="s">
        <v>33</v>
      </c>
      <c r="I5" s="186" t="s">
        <v>28</v>
      </c>
      <c r="J5" s="328" t="s">
        <v>34</v>
      </c>
      <c r="K5" s="329"/>
      <c r="L5" s="329"/>
      <c r="M5" s="330"/>
      <c r="N5" s="186" t="s">
        <v>35</v>
      </c>
      <c r="O5" s="331"/>
    </row>
    <row r="6" s="95" customFormat="1" ht="30.75" customHeight="1" spans="1:15">
      <c r="A6" s="318"/>
      <c r="B6" s="319"/>
      <c r="C6" s="186" t="s">
        <v>36</v>
      </c>
      <c r="D6" s="186" t="s">
        <v>37</v>
      </c>
      <c r="E6" s="187"/>
      <c r="F6" s="187"/>
      <c r="G6" s="187"/>
      <c r="H6" s="187"/>
      <c r="I6" s="187"/>
      <c r="J6" s="104" t="s">
        <v>38</v>
      </c>
      <c r="K6" s="104" t="s">
        <v>39</v>
      </c>
      <c r="L6" s="104" t="s">
        <v>40</v>
      </c>
      <c r="M6" s="104" t="s">
        <v>41</v>
      </c>
      <c r="N6" s="187"/>
      <c r="O6" s="187"/>
    </row>
    <row r="7" ht="35.25" customHeight="1" spans="1:15">
      <c r="A7" s="320" t="s">
        <v>28</v>
      </c>
      <c r="B7" s="298">
        <v>3533.75</v>
      </c>
      <c r="C7" s="298">
        <v>3533.75</v>
      </c>
      <c r="D7" s="321">
        <f t="shared" ref="D7:H7" si="0">SUM(D8:D13)</f>
        <v>0</v>
      </c>
      <c r="E7" s="321">
        <f t="shared" si="0"/>
        <v>0</v>
      </c>
      <c r="F7" s="321">
        <f t="shared" si="0"/>
        <v>0</v>
      </c>
      <c r="G7" s="321">
        <f t="shared" si="0"/>
        <v>0</v>
      </c>
      <c r="H7" s="321">
        <f t="shared" si="0"/>
        <v>0</v>
      </c>
      <c r="I7" s="298">
        <f>J7+N7</f>
        <v>3533.75</v>
      </c>
      <c r="J7" s="298">
        <f>SUM(K7:M7)</f>
        <v>2404.2</v>
      </c>
      <c r="K7" s="298">
        <v>1522.63</v>
      </c>
      <c r="L7" s="298">
        <v>490.46</v>
      </c>
      <c r="M7" s="298">
        <v>391.11</v>
      </c>
      <c r="N7" s="298">
        <v>1129.55</v>
      </c>
      <c r="O7" s="122"/>
    </row>
    <row r="8" ht="39" customHeight="1" spans="1:15">
      <c r="A8" s="322"/>
      <c r="B8" s="323">
        <f t="shared" ref="B8:B13" si="1">SUM(C8:H8)</f>
        <v>0</v>
      </c>
      <c r="C8" s="324"/>
      <c r="D8" s="324"/>
      <c r="E8" s="324"/>
      <c r="F8" s="324"/>
      <c r="G8" s="324"/>
      <c r="H8" s="324"/>
      <c r="I8" s="332">
        <f t="shared" ref="I8:I13" si="2">SUM(J8:N8)</f>
        <v>0</v>
      </c>
      <c r="J8" s="333"/>
      <c r="K8" s="333"/>
      <c r="L8" s="333"/>
      <c r="M8" s="333"/>
      <c r="N8" s="333"/>
      <c r="O8" s="122"/>
    </row>
    <row r="9" ht="30" customHeight="1" spans="1:15">
      <c r="A9" s="322"/>
      <c r="B9" s="325">
        <f t="shared" si="1"/>
        <v>0</v>
      </c>
      <c r="C9" s="114"/>
      <c r="D9" s="114"/>
      <c r="E9" s="114"/>
      <c r="F9" s="114"/>
      <c r="G9" s="114"/>
      <c r="H9" s="114"/>
      <c r="I9" s="334">
        <f t="shared" si="2"/>
        <v>0</v>
      </c>
      <c r="J9" s="335"/>
      <c r="K9" s="335"/>
      <c r="L9" s="335"/>
      <c r="M9" s="335"/>
      <c r="N9" s="335"/>
      <c r="O9" s="122"/>
    </row>
    <row r="10" ht="30" customHeight="1" spans="1:15">
      <c r="A10" s="322"/>
      <c r="B10" s="325">
        <f t="shared" si="1"/>
        <v>0</v>
      </c>
      <c r="C10" s="113"/>
      <c r="D10" s="113"/>
      <c r="E10" s="113"/>
      <c r="F10" s="113"/>
      <c r="G10" s="113"/>
      <c r="H10" s="113"/>
      <c r="I10" s="334">
        <f t="shared" si="2"/>
        <v>0</v>
      </c>
      <c r="J10" s="335"/>
      <c r="K10" s="335"/>
      <c r="L10" s="335"/>
      <c r="M10" s="335"/>
      <c r="N10" s="335"/>
      <c r="O10" s="122"/>
    </row>
    <row r="11" s="310" customFormat="1" ht="30" customHeight="1" spans="1:15">
      <c r="A11" s="326"/>
      <c r="B11" s="325">
        <f t="shared" si="1"/>
        <v>0</v>
      </c>
      <c r="C11" s="327"/>
      <c r="D11" s="327"/>
      <c r="E11" s="327"/>
      <c r="F11" s="327"/>
      <c r="G11" s="327"/>
      <c r="H11" s="327"/>
      <c r="I11" s="334">
        <f t="shared" si="2"/>
        <v>0</v>
      </c>
      <c r="J11" s="327"/>
      <c r="K11" s="327"/>
      <c r="L11" s="327"/>
      <c r="M11" s="327"/>
      <c r="N11" s="327"/>
      <c r="O11" s="336"/>
    </row>
    <row r="12" ht="30" customHeight="1" spans="1:15">
      <c r="A12" s="122"/>
      <c r="B12" s="325">
        <f t="shared" si="1"/>
        <v>0</v>
      </c>
      <c r="C12" s="122"/>
      <c r="D12" s="122"/>
      <c r="E12" s="122"/>
      <c r="F12" s="122"/>
      <c r="G12" s="122"/>
      <c r="H12" s="122"/>
      <c r="I12" s="334">
        <f t="shared" si="2"/>
        <v>0</v>
      </c>
      <c r="J12" s="122"/>
      <c r="K12" s="122"/>
      <c r="L12" s="122"/>
      <c r="M12" s="122"/>
      <c r="N12" s="122"/>
      <c r="O12" s="122"/>
    </row>
    <row r="13" ht="30" customHeight="1" spans="1:15">
      <c r="A13" s="122"/>
      <c r="B13" s="325">
        <f t="shared" si="1"/>
        <v>0</v>
      </c>
      <c r="C13" s="122"/>
      <c r="D13" s="122"/>
      <c r="E13" s="122"/>
      <c r="F13" s="122"/>
      <c r="G13" s="122"/>
      <c r="H13" s="122"/>
      <c r="I13" s="334">
        <f t="shared" si="2"/>
        <v>0</v>
      </c>
      <c r="J13" s="122"/>
      <c r="K13" s="122"/>
      <c r="L13" s="122"/>
      <c r="M13" s="122"/>
      <c r="N13" s="122"/>
      <c r="O13" s="122"/>
    </row>
    <row r="14" ht="30" customHeight="1" spans="1:15">
      <c r="A14" s="117" t="s">
        <v>42</v>
      </c>
      <c r="B14" s="117"/>
      <c r="C14" s="117"/>
      <c r="D14" s="117"/>
      <c r="E14" s="117"/>
      <c r="F14" s="117"/>
      <c r="G14" s="117"/>
      <c r="H14" s="117"/>
      <c r="I14" s="117"/>
      <c r="J14" s="117"/>
      <c r="K14" s="117"/>
      <c r="L14" s="117"/>
      <c r="M14" s="117"/>
      <c r="N14" s="117"/>
      <c r="O14" s="117"/>
    </row>
  </sheetData>
  <mergeCells count="15">
    <mergeCell ref="A2:O2"/>
    <mergeCell ref="B4:H4"/>
    <mergeCell ref="I4:N4"/>
    <mergeCell ref="C5:D5"/>
    <mergeCell ref="J5:M5"/>
    <mergeCell ref="A14:O14"/>
    <mergeCell ref="A4:A6"/>
    <mergeCell ref="B5:B6"/>
    <mergeCell ref="E5:E6"/>
    <mergeCell ref="F5:F6"/>
    <mergeCell ref="G5:G6"/>
    <mergeCell ref="H5:H6"/>
    <mergeCell ref="I5:I6"/>
    <mergeCell ref="N5:N6"/>
    <mergeCell ref="O4:O6"/>
  </mergeCells>
  <printOptions horizontalCentered="1"/>
  <pageMargins left="0.35" right="0.35" top="0.98" bottom="0.98" header="0.51" footer="0.51"/>
  <pageSetup paperSize="9" firstPageNumber="18" orientation="landscape" useFirstPageNumber="1"/>
  <headerFooter alignWithMargins="0" scaleWithDoc="0">
    <oddFooter>&amp;C&amp;"宋体"&amp;12－ &amp;P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A1" sqref="A1:H37"/>
    </sheetView>
  </sheetViews>
  <sheetFormatPr defaultColWidth="6.875" defaultRowHeight="14.25" outlineLevelCol="7"/>
  <cols>
    <col min="1" max="1" width="23.875" customWidth="1"/>
    <col min="2" max="2" width="9.625" customWidth="1"/>
    <col min="3" max="3" width="26.125" customWidth="1"/>
    <col min="4" max="4" width="9.625" customWidth="1"/>
    <col min="5" max="5" width="23.125" customWidth="1"/>
    <col min="6" max="6" width="9.625" customWidth="1"/>
    <col min="7" max="7" width="22.875" customWidth="1"/>
    <col min="8" max="8" width="9.625" customWidth="1"/>
  </cols>
  <sheetData>
    <row r="1" s="98" customFormat="1" spans="1:2">
      <c r="A1" s="95" t="s">
        <v>43</v>
      </c>
      <c r="B1" s="222"/>
    </row>
    <row r="2" s="287" customFormat="1" ht="27" spans="1:8">
      <c r="A2" s="290" t="s">
        <v>22</v>
      </c>
      <c r="B2" s="290"/>
      <c r="C2" s="290"/>
      <c r="D2" s="290"/>
      <c r="E2" s="290"/>
      <c r="F2" s="290"/>
      <c r="G2" s="290"/>
      <c r="H2" s="290"/>
    </row>
    <row r="3" s="288" customFormat="1" customHeight="1" spans="1:8">
      <c r="A3" s="291"/>
      <c r="B3" s="292"/>
      <c r="D3" s="293" t="s">
        <v>23</v>
      </c>
      <c r="E3" s="293"/>
      <c r="F3" s="293"/>
      <c r="G3" s="293"/>
      <c r="H3" s="293"/>
    </row>
    <row r="4" customHeight="1" spans="1:8">
      <c r="A4" s="294" t="s">
        <v>44</v>
      </c>
      <c r="B4" s="294"/>
      <c r="C4" s="294" t="s">
        <v>45</v>
      </c>
      <c r="D4" s="294"/>
      <c r="E4" s="294"/>
      <c r="F4" s="294"/>
      <c r="G4" s="294"/>
      <c r="H4" s="294"/>
    </row>
    <row r="5" customHeight="1" spans="1:8">
      <c r="A5" s="295" t="s">
        <v>46</v>
      </c>
      <c r="B5" s="296" t="s">
        <v>47</v>
      </c>
      <c r="C5" s="25" t="s">
        <v>48</v>
      </c>
      <c r="D5" s="295" t="s">
        <v>47</v>
      </c>
      <c r="E5" s="25" t="s">
        <v>49</v>
      </c>
      <c r="F5" s="25" t="s">
        <v>47</v>
      </c>
      <c r="G5" s="25" t="s">
        <v>50</v>
      </c>
      <c r="H5" s="25" t="s">
        <v>47</v>
      </c>
    </row>
    <row r="6" s="289" customFormat="1" customHeight="1" spans="1:8">
      <c r="A6" s="297" t="s">
        <v>51</v>
      </c>
      <c r="B6" s="229">
        <v>3533.75</v>
      </c>
      <c r="C6" s="297" t="s">
        <v>52</v>
      </c>
      <c r="D6" s="298">
        <v>3010.96</v>
      </c>
      <c r="E6" s="297" t="s">
        <v>53</v>
      </c>
      <c r="F6" s="299">
        <v>2404.2</v>
      </c>
      <c r="G6" s="297" t="s">
        <v>54</v>
      </c>
      <c r="H6" s="298">
        <v>1522.63</v>
      </c>
    </row>
    <row r="7" s="289" customFormat="1" customHeight="1" spans="1:8">
      <c r="A7" s="297" t="s">
        <v>55</v>
      </c>
      <c r="B7" s="300">
        <v>0</v>
      </c>
      <c r="C7" s="297" t="s">
        <v>56</v>
      </c>
      <c r="D7" s="301"/>
      <c r="E7" s="297" t="s">
        <v>57</v>
      </c>
      <c r="F7" s="302">
        <v>1522.63</v>
      </c>
      <c r="G7" s="297" t="s">
        <v>58</v>
      </c>
      <c r="H7" s="301">
        <v>1620.01</v>
      </c>
    </row>
    <row r="8" s="289" customFormat="1" customHeight="1" spans="1:8">
      <c r="A8" s="297" t="s">
        <v>59</v>
      </c>
      <c r="B8" s="300">
        <v>0</v>
      </c>
      <c r="C8" s="297" t="s">
        <v>60</v>
      </c>
      <c r="D8" s="301"/>
      <c r="E8" s="297" t="s">
        <v>61</v>
      </c>
      <c r="F8" s="302">
        <v>490.46</v>
      </c>
      <c r="G8" s="297" t="s">
        <v>62</v>
      </c>
      <c r="H8" s="301"/>
    </row>
    <row r="9" s="289" customFormat="1" customHeight="1" spans="1:8">
      <c r="A9" s="297" t="s">
        <v>63</v>
      </c>
      <c r="B9" s="300">
        <v>0</v>
      </c>
      <c r="C9" s="297" t="s">
        <v>64</v>
      </c>
      <c r="D9" s="301"/>
      <c r="E9" s="297" t="s">
        <v>65</v>
      </c>
      <c r="F9" s="302">
        <v>391.11</v>
      </c>
      <c r="G9" s="297" t="s">
        <v>66</v>
      </c>
      <c r="H9" s="301"/>
    </row>
    <row r="10" s="289" customFormat="1" customHeight="1" spans="1:8">
      <c r="A10" s="297" t="s">
        <v>67</v>
      </c>
      <c r="B10" s="300">
        <v>0</v>
      </c>
      <c r="C10" s="297" t="s">
        <v>68</v>
      </c>
      <c r="D10" s="301"/>
      <c r="E10" s="297" t="s">
        <v>69</v>
      </c>
      <c r="F10" s="302">
        <v>1129.55</v>
      </c>
      <c r="G10" s="297" t="s">
        <v>70</v>
      </c>
      <c r="H10" s="301"/>
    </row>
    <row r="11" s="289" customFormat="1" customHeight="1" spans="1:8">
      <c r="A11" s="297"/>
      <c r="B11" s="300"/>
      <c r="C11" s="297" t="s">
        <v>71</v>
      </c>
      <c r="D11" s="301"/>
      <c r="E11" s="297" t="s">
        <v>72</v>
      </c>
      <c r="F11" s="302"/>
      <c r="G11" s="297" t="s">
        <v>73</v>
      </c>
      <c r="H11" s="301"/>
    </row>
    <row r="12" s="289" customFormat="1" customHeight="1" spans="1:8">
      <c r="A12" s="297"/>
      <c r="B12" s="300"/>
      <c r="C12" s="297" t="s">
        <v>74</v>
      </c>
      <c r="D12" s="301"/>
      <c r="E12" s="297" t="s">
        <v>75</v>
      </c>
      <c r="F12" s="302">
        <v>1129.55</v>
      </c>
      <c r="G12" s="297" t="s">
        <v>76</v>
      </c>
      <c r="H12" s="301"/>
    </row>
    <row r="13" s="289" customFormat="1" customHeight="1" spans="1:8">
      <c r="A13" s="297"/>
      <c r="B13" s="300"/>
      <c r="C13" s="297" t="s">
        <v>77</v>
      </c>
      <c r="D13" s="298">
        <v>391.11</v>
      </c>
      <c r="E13" s="297" t="s">
        <v>78</v>
      </c>
      <c r="F13" s="299">
        <v>0</v>
      </c>
      <c r="G13" s="297" t="s">
        <v>79</v>
      </c>
      <c r="H13" s="298"/>
    </row>
    <row r="14" s="289" customFormat="1" customHeight="1" spans="1:8">
      <c r="A14" s="297"/>
      <c r="B14" s="300"/>
      <c r="C14" s="297" t="s">
        <v>80</v>
      </c>
      <c r="D14" s="301">
        <v>0</v>
      </c>
      <c r="E14" s="297" t="s">
        <v>81</v>
      </c>
      <c r="F14" s="303">
        <v>0</v>
      </c>
      <c r="G14" s="297" t="s">
        <v>82</v>
      </c>
      <c r="H14" s="301">
        <v>391.11</v>
      </c>
    </row>
    <row r="15" s="289" customFormat="1" customHeight="1" spans="1:8">
      <c r="A15" s="297"/>
      <c r="B15" s="300"/>
      <c r="C15" s="297" t="s">
        <v>83</v>
      </c>
      <c r="D15" s="301">
        <v>0</v>
      </c>
      <c r="E15" s="297" t="s">
        <v>84</v>
      </c>
      <c r="F15" s="303">
        <v>0</v>
      </c>
      <c r="G15" s="297" t="s">
        <v>85</v>
      </c>
      <c r="H15" s="301">
        <v>0</v>
      </c>
    </row>
    <row r="16" s="289" customFormat="1" customHeight="1" spans="1:8">
      <c r="A16" s="297"/>
      <c r="B16" s="300"/>
      <c r="C16" s="297" t="s">
        <v>86</v>
      </c>
      <c r="D16" s="301">
        <v>0</v>
      </c>
      <c r="E16" s="297" t="s">
        <v>87</v>
      </c>
      <c r="F16" s="303">
        <v>0</v>
      </c>
      <c r="G16" s="297" t="s">
        <v>88</v>
      </c>
      <c r="H16" s="304">
        <v>0</v>
      </c>
    </row>
    <row r="17" s="289" customFormat="1" customHeight="1" spans="1:8">
      <c r="A17" s="297"/>
      <c r="B17" s="300"/>
      <c r="C17" s="297" t="s">
        <v>89</v>
      </c>
      <c r="D17" s="301">
        <v>0</v>
      </c>
      <c r="E17" s="297" t="s">
        <v>90</v>
      </c>
      <c r="F17" s="303">
        <v>0</v>
      </c>
      <c r="G17" s="297" t="s">
        <v>91</v>
      </c>
      <c r="H17" s="304">
        <v>0</v>
      </c>
    </row>
    <row r="18" s="289" customFormat="1" customHeight="1" spans="1:8">
      <c r="A18" s="297"/>
      <c r="B18" s="300"/>
      <c r="C18" s="297" t="s">
        <v>92</v>
      </c>
      <c r="D18" s="301"/>
      <c r="E18" s="297" t="s">
        <v>93</v>
      </c>
      <c r="F18" s="303">
        <v>0</v>
      </c>
      <c r="G18" s="297" t="s">
        <v>94</v>
      </c>
      <c r="H18" s="304">
        <v>0</v>
      </c>
    </row>
    <row r="19" s="289" customFormat="1" customHeight="1" spans="1:8">
      <c r="A19" s="297"/>
      <c r="B19" s="300"/>
      <c r="C19" s="297" t="s">
        <v>95</v>
      </c>
      <c r="D19" s="301">
        <v>0</v>
      </c>
      <c r="E19" s="297" t="s">
        <v>96</v>
      </c>
      <c r="F19" s="303">
        <v>0</v>
      </c>
      <c r="G19" s="297" t="s">
        <v>97</v>
      </c>
      <c r="H19" s="304">
        <v>0</v>
      </c>
    </row>
    <row r="20" s="289" customFormat="1" customHeight="1" spans="1:8">
      <c r="A20" s="297"/>
      <c r="B20" s="305"/>
      <c r="C20" s="297" t="s">
        <v>98</v>
      </c>
      <c r="D20" s="301">
        <v>0</v>
      </c>
      <c r="E20" s="297" t="s">
        <v>99</v>
      </c>
      <c r="F20" s="303">
        <v>0</v>
      </c>
      <c r="G20" s="297" t="s">
        <v>100</v>
      </c>
      <c r="H20" s="304">
        <v>0</v>
      </c>
    </row>
    <row r="21" s="289" customFormat="1" customHeight="1" spans="1:8">
      <c r="A21" s="297"/>
      <c r="B21" s="305"/>
      <c r="C21" s="297" t="s">
        <v>101</v>
      </c>
      <c r="D21" s="301">
        <v>0</v>
      </c>
      <c r="E21" s="297" t="s">
        <v>102</v>
      </c>
      <c r="F21" s="303">
        <v>0</v>
      </c>
      <c r="G21" s="297"/>
      <c r="H21" s="306"/>
    </row>
    <row r="22" s="289" customFormat="1" customHeight="1" spans="1:8">
      <c r="A22" s="297"/>
      <c r="B22" s="305"/>
      <c r="C22" s="297" t="s">
        <v>103</v>
      </c>
      <c r="D22" s="301">
        <v>0</v>
      </c>
      <c r="E22" s="297"/>
      <c r="F22" s="307"/>
      <c r="G22" s="297"/>
      <c r="H22" s="306"/>
    </row>
    <row r="23" s="289" customFormat="1" customHeight="1" spans="1:8">
      <c r="A23" s="297"/>
      <c r="B23" s="305"/>
      <c r="C23" s="297" t="s">
        <v>104</v>
      </c>
      <c r="D23" s="301">
        <v>0</v>
      </c>
      <c r="E23" s="297"/>
      <c r="F23" s="307"/>
      <c r="G23" s="297"/>
      <c r="H23" s="306"/>
    </row>
    <row r="24" s="289" customFormat="1" customHeight="1" spans="1:8">
      <c r="A24" s="297"/>
      <c r="B24" s="305"/>
      <c r="C24" s="297" t="s">
        <v>105</v>
      </c>
      <c r="D24" s="301">
        <v>0</v>
      </c>
      <c r="E24" s="297"/>
      <c r="F24" s="307"/>
      <c r="G24" s="297"/>
      <c r="H24" s="306"/>
    </row>
    <row r="25" s="289" customFormat="1" customHeight="1" spans="1:8">
      <c r="A25" s="297"/>
      <c r="B25" s="305"/>
      <c r="C25" s="297" t="s">
        <v>106</v>
      </c>
      <c r="D25" s="298">
        <v>131.68</v>
      </c>
      <c r="E25" s="297"/>
      <c r="F25" s="307"/>
      <c r="G25" s="297"/>
      <c r="H25" s="306"/>
    </row>
    <row r="26" s="289" customFormat="1" customHeight="1" spans="1:8">
      <c r="A26" s="297"/>
      <c r="B26" s="305"/>
      <c r="C26" s="297" t="s">
        <v>107</v>
      </c>
      <c r="D26" s="301">
        <v>0</v>
      </c>
      <c r="E26" s="297"/>
      <c r="F26" s="307"/>
      <c r="G26" s="297"/>
      <c r="H26" s="306"/>
    </row>
    <row r="27" s="289" customFormat="1" customHeight="1" spans="1:8">
      <c r="A27" s="297"/>
      <c r="B27" s="305"/>
      <c r="C27" s="297" t="s">
        <v>108</v>
      </c>
      <c r="D27" s="300">
        <v>0</v>
      </c>
      <c r="E27" s="297"/>
      <c r="F27" s="307"/>
      <c r="G27" s="297"/>
      <c r="H27" s="306"/>
    </row>
    <row r="28" s="289" customFormat="1" customHeight="1" spans="1:8">
      <c r="A28" s="297"/>
      <c r="B28" s="305"/>
      <c r="C28" s="297" t="s">
        <v>109</v>
      </c>
      <c r="D28" s="300">
        <v>0</v>
      </c>
      <c r="E28" s="297"/>
      <c r="F28" s="307"/>
      <c r="G28" s="297"/>
      <c r="H28" s="306"/>
    </row>
    <row r="29" s="289" customFormat="1" customHeight="1" spans="1:8">
      <c r="A29" s="297"/>
      <c r="B29" s="305"/>
      <c r="C29" s="297" t="s">
        <v>110</v>
      </c>
      <c r="D29" s="300">
        <v>0</v>
      </c>
      <c r="E29" s="297"/>
      <c r="F29" s="307"/>
      <c r="G29" s="297"/>
      <c r="H29" s="306"/>
    </row>
    <row r="30" s="289" customFormat="1" customHeight="1" spans="1:8">
      <c r="A30" s="297"/>
      <c r="B30" s="305"/>
      <c r="C30" s="297" t="s">
        <v>111</v>
      </c>
      <c r="D30" s="300">
        <v>0</v>
      </c>
      <c r="E30" s="297"/>
      <c r="F30" s="307"/>
      <c r="G30" s="297"/>
      <c r="H30" s="306"/>
    </row>
    <row r="31" s="289" customFormat="1" customHeight="1" spans="1:8">
      <c r="A31" s="297"/>
      <c r="B31" s="305"/>
      <c r="C31" s="297" t="s">
        <v>112</v>
      </c>
      <c r="D31" s="300">
        <v>0</v>
      </c>
      <c r="E31" s="297"/>
      <c r="F31" s="307"/>
      <c r="G31" s="297"/>
      <c r="H31" s="306"/>
    </row>
    <row r="32" s="289" customFormat="1" customHeight="1" spans="1:8">
      <c r="A32" s="297"/>
      <c r="B32" s="305"/>
      <c r="C32" s="297" t="s">
        <v>113</v>
      </c>
      <c r="D32" s="300">
        <v>0</v>
      </c>
      <c r="E32" s="297"/>
      <c r="F32" s="307"/>
      <c r="G32" s="297"/>
      <c r="H32" s="306"/>
    </row>
    <row r="33" s="289" customFormat="1" customHeight="1" spans="1:8">
      <c r="A33" s="297"/>
      <c r="B33" s="305"/>
      <c r="C33" s="297" t="s">
        <v>114</v>
      </c>
      <c r="D33" s="300">
        <v>0</v>
      </c>
      <c r="E33" s="297"/>
      <c r="F33" s="307"/>
      <c r="G33" s="297"/>
      <c r="H33" s="306"/>
    </row>
    <row r="34" s="289" customFormat="1" customHeight="1" spans="1:8">
      <c r="A34" s="297"/>
      <c r="B34" s="305"/>
      <c r="C34" s="297" t="s">
        <v>115</v>
      </c>
      <c r="D34" s="300">
        <v>0</v>
      </c>
      <c r="E34" s="297"/>
      <c r="F34" s="307"/>
      <c r="G34" s="297"/>
      <c r="H34" s="306"/>
    </row>
    <row r="35" s="289" customFormat="1" customHeight="1" spans="1:8">
      <c r="A35" s="297"/>
      <c r="B35" s="305"/>
      <c r="C35" s="297"/>
      <c r="D35" s="300"/>
      <c r="E35" s="297"/>
      <c r="F35" s="307"/>
      <c r="G35" s="297"/>
      <c r="H35" s="306"/>
    </row>
    <row r="36" s="289" customFormat="1" customHeight="1" spans="1:8">
      <c r="A36" s="308" t="s">
        <v>116</v>
      </c>
      <c r="B36" s="300">
        <f>SUM(B6:B10)</f>
        <v>3533.75</v>
      </c>
      <c r="C36" s="308" t="s">
        <v>117</v>
      </c>
      <c r="D36" s="303">
        <f>SUM(D6:D34)</f>
        <v>3533.75</v>
      </c>
      <c r="E36" s="308" t="s">
        <v>117</v>
      </c>
      <c r="F36" s="303">
        <f>F6+F10+F21</f>
        <v>3533.75</v>
      </c>
      <c r="G36" s="308" t="s">
        <v>117</v>
      </c>
      <c r="H36" s="304">
        <f>SUM(H6:H20)</f>
        <v>3533.75</v>
      </c>
    </row>
    <row r="37" s="287" customFormat="1" customHeight="1" spans="1:4">
      <c r="A37" s="287" t="s">
        <v>42</v>
      </c>
      <c r="B37" s="309"/>
      <c r="D37" s="309"/>
    </row>
  </sheetData>
  <mergeCells count="4">
    <mergeCell ref="A2:H2"/>
    <mergeCell ref="D3:H3"/>
    <mergeCell ref="A4:B4"/>
    <mergeCell ref="C4:H4"/>
  </mergeCells>
  <conditionalFormatting sqref="F7:F12">
    <cfRule type="cellIs" dxfId="0" priority="1" stopIfTrue="1" operator="equal">
      <formula>0</formula>
    </cfRule>
  </conditionalFormatting>
  <conditionalFormatting sqref="A$1:A$1048576 B7:B65536 B1:B5 C$1:C$1048576 D26:D65536 D1:D5 D7:D12 D14:D24 E$1:E$1048576 F13:F65536 F1:F5 G$1:G$1048576 I$1:IV$1048576 H1:H5 H7:H12 H14:H65536">
    <cfRule type="cellIs" dxfId="0" priority="2" stopIfTrue="1" operator="equal">
      <formula>0</formula>
    </cfRule>
  </conditionalFormatting>
  <printOptions horizontalCentered="1"/>
  <pageMargins left="0.16" right="0.16" top="0.73" bottom="0.56" header="0.23" footer="0.23"/>
  <pageSetup paperSize="9" scale="90" firstPageNumber="19" orientation="landscape" useFirstPageNumber="1"/>
  <headerFooter alignWithMargins="0" scaleWithDoc="0">
    <oddFooter>&amp;C&amp;"宋体"&amp;12－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showZeros="0" workbookViewId="0">
      <selection activeCell="A1" sqref="A1:I15"/>
    </sheetView>
  </sheetViews>
  <sheetFormatPr defaultColWidth="9" defaultRowHeight="14.25"/>
  <cols>
    <col min="1" max="1" width="13.25" style="98" customWidth="1"/>
    <col min="2" max="2" width="17.25" style="98" customWidth="1"/>
    <col min="3" max="3" width="13.5" style="98" customWidth="1"/>
    <col min="4" max="4" width="10.875" style="98" customWidth="1"/>
    <col min="5" max="5" width="15.375" style="98" customWidth="1"/>
    <col min="6" max="6" width="9" style="98" customWidth="1"/>
    <col min="7" max="7" width="14.625" style="98" customWidth="1"/>
    <col min="8" max="8" width="8.375" style="98" customWidth="1"/>
    <col min="9" max="16384" width="9" style="98"/>
  </cols>
  <sheetData>
    <row r="1" ht="23.25" customHeight="1" spans="1:1">
      <c r="A1" s="95" t="s">
        <v>118</v>
      </c>
    </row>
    <row r="2" ht="29.25" customHeight="1" spans="1:9">
      <c r="A2" s="250" t="s">
        <v>119</v>
      </c>
      <c r="B2" s="250"/>
      <c r="C2" s="250"/>
      <c r="D2" s="250"/>
      <c r="E2" s="250"/>
      <c r="F2" s="250"/>
      <c r="G2" s="250"/>
      <c r="H2" s="250"/>
      <c r="I2" s="250"/>
    </row>
    <row r="3" ht="18.75" customHeight="1" spans="1:9">
      <c r="A3" s="260"/>
      <c r="B3" s="260"/>
      <c r="C3" s="261"/>
      <c r="D3" s="252"/>
      <c r="E3" s="252"/>
      <c r="F3" s="252"/>
      <c r="G3" s="252"/>
      <c r="H3" s="262" t="s">
        <v>23</v>
      </c>
      <c r="I3" s="262"/>
    </row>
    <row r="4" s="281" customFormat="1" ht="40.5" spans="1:9">
      <c r="A4" s="101" t="s">
        <v>120</v>
      </c>
      <c r="B4" s="101" t="s">
        <v>121</v>
      </c>
      <c r="C4" s="101" t="s">
        <v>28</v>
      </c>
      <c r="D4" s="186" t="s">
        <v>36</v>
      </c>
      <c r="E4" s="186" t="s">
        <v>37</v>
      </c>
      <c r="F4" s="104" t="s">
        <v>30</v>
      </c>
      <c r="G4" s="104" t="s">
        <v>122</v>
      </c>
      <c r="H4" s="186" t="s">
        <v>32</v>
      </c>
      <c r="I4" s="186" t="s">
        <v>33</v>
      </c>
    </row>
    <row r="5" ht="27" customHeight="1" spans="1:9">
      <c r="A5" s="282"/>
      <c r="B5" s="263" t="s">
        <v>28</v>
      </c>
      <c r="C5" s="283">
        <f t="shared" ref="C5" si="0">SUM(D5:I5)</f>
        <v>3533.75</v>
      </c>
      <c r="D5" s="186">
        <f t="shared" ref="D5:I5" si="1">SUM(D6:D14)</f>
        <v>3533.75</v>
      </c>
      <c r="E5" s="186">
        <f t="shared" si="1"/>
        <v>0</v>
      </c>
      <c r="F5" s="186">
        <f t="shared" si="1"/>
        <v>0</v>
      </c>
      <c r="G5" s="186">
        <f t="shared" si="1"/>
        <v>0</v>
      </c>
      <c r="H5" s="186">
        <f t="shared" si="1"/>
        <v>0</v>
      </c>
      <c r="I5" s="186">
        <f t="shared" si="1"/>
        <v>0</v>
      </c>
    </row>
    <row r="6" ht="27" customHeight="1" spans="1:9">
      <c r="A6" s="284" t="s">
        <v>123</v>
      </c>
      <c r="B6" s="285" t="s">
        <v>124</v>
      </c>
      <c r="C6" s="264">
        <f>SUM(D6)</f>
        <v>1390.95</v>
      </c>
      <c r="D6" s="278">
        <v>1390.95</v>
      </c>
      <c r="E6" s="122"/>
      <c r="F6" s="122"/>
      <c r="G6" s="122"/>
      <c r="H6" s="122"/>
      <c r="I6" s="122"/>
    </row>
    <row r="7" ht="27" customHeight="1" spans="1:9">
      <c r="A7" s="284" t="s">
        <v>125</v>
      </c>
      <c r="B7" s="286" t="s">
        <v>126</v>
      </c>
      <c r="C7" s="264">
        <f t="shared" ref="C7:C14" si="2">SUM(D7)</f>
        <v>802.11</v>
      </c>
      <c r="D7" s="264">
        <v>802.11</v>
      </c>
      <c r="E7" s="122"/>
      <c r="F7" s="122"/>
      <c r="G7" s="122"/>
      <c r="H7" s="122"/>
      <c r="I7" s="122"/>
    </row>
    <row r="8" ht="27" customHeight="1" spans="1:9">
      <c r="A8" s="284" t="s">
        <v>127</v>
      </c>
      <c r="B8" s="286" t="s">
        <v>128</v>
      </c>
      <c r="C8" s="264">
        <f t="shared" si="2"/>
        <v>36</v>
      </c>
      <c r="D8" s="264">
        <v>36</v>
      </c>
      <c r="E8" s="122"/>
      <c r="F8" s="122"/>
      <c r="G8" s="122"/>
      <c r="H8" s="122"/>
      <c r="I8" s="122"/>
    </row>
    <row r="9" ht="27" customHeight="1" spans="1:9">
      <c r="A9" s="284" t="s">
        <v>129</v>
      </c>
      <c r="B9" s="286" t="s">
        <v>130</v>
      </c>
      <c r="C9" s="264">
        <f t="shared" si="2"/>
        <v>324</v>
      </c>
      <c r="D9" s="264">
        <v>324</v>
      </c>
      <c r="E9" s="122"/>
      <c r="F9" s="122"/>
      <c r="G9" s="122"/>
      <c r="H9" s="122"/>
      <c r="I9" s="122"/>
    </row>
    <row r="10" ht="27" customHeight="1" spans="1:9">
      <c r="A10" s="284" t="s">
        <v>131</v>
      </c>
      <c r="B10" s="286" t="s">
        <v>132</v>
      </c>
      <c r="C10" s="264">
        <f t="shared" si="2"/>
        <v>37.5</v>
      </c>
      <c r="D10" s="264">
        <v>37.5</v>
      </c>
      <c r="E10" s="122"/>
      <c r="F10" s="122"/>
      <c r="G10" s="122"/>
      <c r="H10" s="122"/>
      <c r="I10" s="122"/>
    </row>
    <row r="11" ht="27" customHeight="1" spans="1:9">
      <c r="A11" s="284" t="s">
        <v>133</v>
      </c>
      <c r="B11" s="286" t="s">
        <v>134</v>
      </c>
      <c r="C11" s="264">
        <f t="shared" si="2"/>
        <v>154.5</v>
      </c>
      <c r="D11" s="264">
        <v>154.5</v>
      </c>
      <c r="E11" s="122"/>
      <c r="F11" s="122"/>
      <c r="G11" s="122"/>
      <c r="H11" s="122"/>
      <c r="I11" s="122"/>
    </row>
    <row r="12" ht="27" customHeight="1" spans="1:9">
      <c r="A12" s="284" t="s">
        <v>135</v>
      </c>
      <c r="B12" s="286" t="s">
        <v>136</v>
      </c>
      <c r="C12" s="264">
        <f t="shared" si="2"/>
        <v>265.9</v>
      </c>
      <c r="D12" s="264">
        <v>265.9</v>
      </c>
      <c r="E12" s="122"/>
      <c r="F12" s="122"/>
      <c r="G12" s="122"/>
      <c r="H12" s="122"/>
      <c r="I12" s="122"/>
    </row>
    <row r="13" ht="27" customHeight="1" spans="1:9">
      <c r="A13" s="284" t="s">
        <v>137</v>
      </c>
      <c r="B13" s="216" t="s">
        <v>138</v>
      </c>
      <c r="C13" s="264">
        <f t="shared" si="2"/>
        <v>391.11</v>
      </c>
      <c r="D13" s="264">
        <v>391.11</v>
      </c>
      <c r="E13" s="195"/>
      <c r="F13" s="122"/>
      <c r="G13" s="122"/>
      <c r="H13" s="122"/>
      <c r="I13" s="122"/>
    </row>
    <row r="14" s="173" customFormat="1" ht="27" customHeight="1" spans="1:9">
      <c r="A14" s="217">
        <v>2210201</v>
      </c>
      <c r="B14" s="127" t="s">
        <v>139</v>
      </c>
      <c r="C14" s="264">
        <f t="shared" si="2"/>
        <v>131.68</v>
      </c>
      <c r="D14" s="264">
        <v>131.68</v>
      </c>
      <c r="E14" s="197"/>
      <c r="F14" s="197"/>
      <c r="G14" s="196"/>
      <c r="H14" s="196"/>
      <c r="I14" s="196"/>
    </row>
    <row r="15" ht="28.5" customHeight="1" spans="1:9">
      <c r="A15" s="117" t="s">
        <v>42</v>
      </c>
      <c r="B15" s="117"/>
      <c r="C15" s="117"/>
      <c r="D15" s="117"/>
      <c r="E15" s="117"/>
      <c r="F15" s="117"/>
      <c r="G15" s="117"/>
      <c r="H15" s="117"/>
      <c r="I15" s="117"/>
    </row>
    <row r="16" spans="4:5">
      <c r="D16" s="271"/>
      <c r="E16" s="271"/>
    </row>
    <row r="17" spans="4:5">
      <c r="D17" s="271"/>
      <c r="E17" s="271"/>
    </row>
    <row r="18" spans="4:5">
      <c r="D18" s="271"/>
      <c r="E18" s="271"/>
    </row>
    <row r="19" spans="4:5">
      <c r="D19" s="271"/>
      <c r="E19" s="271"/>
    </row>
    <row r="20" spans="4:5">
      <c r="D20" s="271"/>
      <c r="E20" s="271"/>
    </row>
    <row r="21" spans="4:5">
      <c r="D21" s="271"/>
      <c r="E21" s="271"/>
    </row>
  </sheetData>
  <mergeCells count="4">
    <mergeCell ref="A2:I2"/>
    <mergeCell ref="A3:B3"/>
    <mergeCell ref="H3:I3"/>
    <mergeCell ref="A15:I15"/>
  </mergeCells>
  <printOptions horizontalCentered="1"/>
  <pageMargins left="0.35" right="0.35" top="0.98" bottom="0.98" header="0.51" footer="0.51"/>
  <pageSetup paperSize="9" firstPageNumber="20" orientation="landscape" useFirstPageNumber="1"/>
  <headerFooter alignWithMargins="0" scaleWithDoc="0">
    <oddFooter>&amp;C&amp;"宋体"&amp;12－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1"/>
  </sheetPr>
  <dimension ref="A1:AB16"/>
  <sheetViews>
    <sheetView showZeros="0" workbookViewId="0">
      <selection activeCell="A1" sqref="A1:N15"/>
    </sheetView>
  </sheetViews>
  <sheetFormatPr defaultColWidth="9" defaultRowHeight="14.25"/>
  <cols>
    <col min="1" max="1" width="13" customWidth="1"/>
    <col min="2" max="2" width="17.875" customWidth="1"/>
    <col min="3" max="5" width="9.5" customWidth="1"/>
    <col min="8" max="8" width="6" customWidth="1"/>
    <col min="13" max="13" width="7.125" customWidth="1"/>
  </cols>
  <sheetData>
    <row r="1" s="98" customFormat="1" ht="23.25" customHeight="1" spans="1:1">
      <c r="A1" s="95" t="s">
        <v>140</v>
      </c>
    </row>
    <row r="2" s="98" customFormat="1" ht="29.25" customHeight="1" spans="1:14">
      <c r="A2" s="250" t="s">
        <v>141</v>
      </c>
      <c r="B2" s="250"/>
      <c r="C2" s="250"/>
      <c r="D2" s="250"/>
      <c r="E2" s="250"/>
      <c r="F2" s="250"/>
      <c r="G2" s="250"/>
      <c r="H2" s="250"/>
      <c r="I2" s="250"/>
      <c r="J2" s="250"/>
      <c r="K2" s="250"/>
      <c r="L2" s="250"/>
      <c r="M2" s="250"/>
      <c r="N2" s="250"/>
    </row>
    <row r="3" s="98" customFormat="1" ht="29.25" customHeight="1" spans="1:14">
      <c r="A3" s="260"/>
      <c r="B3" s="260"/>
      <c r="C3" s="252"/>
      <c r="D3" s="252"/>
      <c r="M3" s="262" t="s">
        <v>23</v>
      </c>
      <c r="N3" s="262"/>
    </row>
    <row r="4" ht="27" customHeight="1" spans="1:28">
      <c r="A4" s="101" t="s">
        <v>120</v>
      </c>
      <c r="B4" s="101" t="s">
        <v>121</v>
      </c>
      <c r="C4" s="272" t="s">
        <v>28</v>
      </c>
      <c r="D4" s="273" t="s">
        <v>142</v>
      </c>
      <c r="E4" s="273"/>
      <c r="F4" s="273"/>
      <c r="G4" s="272" t="s">
        <v>143</v>
      </c>
      <c r="H4" s="273" t="s">
        <v>122</v>
      </c>
      <c r="I4" s="273"/>
      <c r="J4" s="273"/>
      <c r="K4" s="273"/>
      <c r="L4" s="273"/>
      <c r="M4" s="273" t="s">
        <v>144</v>
      </c>
      <c r="N4" s="273" t="s">
        <v>145</v>
      </c>
      <c r="O4" s="280"/>
      <c r="P4" s="280"/>
      <c r="Q4" s="280"/>
      <c r="R4" s="280"/>
      <c r="S4" s="280"/>
      <c r="T4" s="280"/>
      <c r="U4" s="280"/>
      <c r="V4" s="280"/>
      <c r="W4" s="280"/>
      <c r="X4" s="280"/>
      <c r="Y4" s="280"/>
      <c r="Z4" s="280"/>
      <c r="AA4" s="280"/>
      <c r="AB4" s="280"/>
    </row>
    <row r="5" ht="36" spans="1:28">
      <c r="A5" s="103"/>
      <c r="B5" s="103"/>
      <c r="C5" s="272"/>
      <c r="D5" s="273" t="s">
        <v>38</v>
      </c>
      <c r="E5" s="273" t="s">
        <v>146</v>
      </c>
      <c r="F5" s="273" t="s">
        <v>147</v>
      </c>
      <c r="G5" s="272"/>
      <c r="H5" s="274" t="s">
        <v>38</v>
      </c>
      <c r="I5" s="273" t="s">
        <v>148</v>
      </c>
      <c r="J5" s="273" t="s">
        <v>149</v>
      </c>
      <c r="K5" s="273" t="s">
        <v>150</v>
      </c>
      <c r="L5" s="273" t="s">
        <v>151</v>
      </c>
      <c r="M5" s="273"/>
      <c r="N5" s="273"/>
      <c r="O5" s="280"/>
      <c r="P5" s="280"/>
      <c r="Q5" s="280"/>
      <c r="R5" s="280"/>
      <c r="S5" s="280"/>
      <c r="T5" s="280"/>
      <c r="U5" s="280"/>
      <c r="V5" s="280"/>
      <c r="W5" s="280"/>
      <c r="X5" s="280"/>
      <c r="Y5" s="280"/>
      <c r="Z5" s="280"/>
      <c r="AA5" s="280"/>
      <c r="AB5" s="280"/>
    </row>
    <row r="6" ht="27" customHeight="1" spans="1:14">
      <c r="A6" s="275" t="s">
        <v>28</v>
      </c>
      <c r="B6" s="276"/>
      <c r="C6" s="180">
        <f>SUM(D6+G6+H6+N6+M6)</f>
        <v>3533.75</v>
      </c>
      <c r="D6" s="179">
        <f>E6+F6</f>
        <v>3533.75</v>
      </c>
      <c r="E6" s="277">
        <f>SUM(E7:E15)</f>
        <v>3533.75</v>
      </c>
      <c r="F6" s="179"/>
      <c r="G6" s="179"/>
      <c r="H6" s="179">
        <f>SUM(I6:L6)</f>
        <v>0</v>
      </c>
      <c r="I6" s="179"/>
      <c r="J6" s="179"/>
      <c r="K6" s="179"/>
      <c r="L6" s="179"/>
      <c r="M6" s="179"/>
      <c r="N6" s="179"/>
    </row>
    <row r="7" ht="27" customHeight="1" spans="1:14">
      <c r="A7" s="217">
        <v>2010101</v>
      </c>
      <c r="B7" s="204" t="s">
        <v>124</v>
      </c>
      <c r="C7" s="277">
        <f>D7</f>
        <v>1390.95</v>
      </c>
      <c r="D7" s="277">
        <f>E7</f>
        <v>1390.95</v>
      </c>
      <c r="E7" s="278">
        <v>1390.95</v>
      </c>
      <c r="F7" s="179"/>
      <c r="G7" s="179"/>
      <c r="H7" s="179"/>
      <c r="I7" s="179"/>
      <c r="J7" s="179"/>
      <c r="K7" s="179"/>
      <c r="L7" s="179"/>
      <c r="M7" s="179"/>
      <c r="N7" s="179"/>
    </row>
    <row r="8" ht="27" customHeight="1" spans="1:14">
      <c r="A8" s="217">
        <v>2010102</v>
      </c>
      <c r="B8" s="127" t="s">
        <v>126</v>
      </c>
      <c r="C8" s="277">
        <f t="shared" ref="C8:C15" si="0">D8</f>
        <v>802.11</v>
      </c>
      <c r="D8" s="277">
        <f t="shared" ref="D8:D15" si="1">E8</f>
        <v>802.11</v>
      </c>
      <c r="E8" s="279">
        <v>802.11</v>
      </c>
      <c r="F8" s="179"/>
      <c r="G8" s="179"/>
      <c r="H8" s="179"/>
      <c r="I8" s="179"/>
      <c r="J8" s="179"/>
      <c r="K8" s="179"/>
      <c r="L8" s="179"/>
      <c r="M8" s="179"/>
      <c r="N8" s="179"/>
    </row>
    <row r="9" ht="27" customHeight="1" spans="1:14">
      <c r="A9" s="217">
        <v>2010103</v>
      </c>
      <c r="B9" s="127" t="s">
        <v>128</v>
      </c>
      <c r="C9" s="277">
        <f t="shared" si="0"/>
        <v>36</v>
      </c>
      <c r="D9" s="277">
        <f t="shared" si="1"/>
        <v>36</v>
      </c>
      <c r="E9" s="279">
        <v>36</v>
      </c>
      <c r="F9" s="179"/>
      <c r="G9" s="179"/>
      <c r="H9" s="179"/>
      <c r="I9" s="179"/>
      <c r="J9" s="179"/>
      <c r="K9" s="179"/>
      <c r="L9" s="179"/>
      <c r="M9" s="179"/>
      <c r="N9" s="179"/>
    </row>
    <row r="10" ht="27" customHeight="1" spans="1:14">
      <c r="A10" s="217">
        <v>2010104</v>
      </c>
      <c r="B10" s="127" t="s">
        <v>130</v>
      </c>
      <c r="C10" s="277">
        <f t="shared" si="0"/>
        <v>324</v>
      </c>
      <c r="D10" s="277">
        <f t="shared" si="1"/>
        <v>324</v>
      </c>
      <c r="E10" s="279">
        <v>324</v>
      </c>
      <c r="F10" s="179"/>
      <c r="G10" s="179"/>
      <c r="H10" s="179"/>
      <c r="I10" s="179"/>
      <c r="J10" s="179"/>
      <c r="K10" s="179"/>
      <c r="L10" s="179"/>
      <c r="M10" s="179"/>
      <c r="N10" s="179"/>
    </row>
    <row r="11" ht="27" customHeight="1" spans="1:14">
      <c r="A11" s="217">
        <v>2010105</v>
      </c>
      <c r="B11" s="127" t="s">
        <v>132</v>
      </c>
      <c r="C11" s="277">
        <f t="shared" si="0"/>
        <v>37.5</v>
      </c>
      <c r="D11" s="277">
        <f t="shared" si="1"/>
        <v>37.5</v>
      </c>
      <c r="E11" s="279">
        <v>37.5</v>
      </c>
      <c r="F11" s="179"/>
      <c r="G11" s="179"/>
      <c r="H11" s="179"/>
      <c r="I11" s="179"/>
      <c r="J11" s="179"/>
      <c r="K11" s="179"/>
      <c r="L11" s="179"/>
      <c r="M11" s="179"/>
      <c r="N11" s="179"/>
    </row>
    <row r="12" ht="27" customHeight="1" spans="1:14">
      <c r="A12" s="217">
        <v>2010106</v>
      </c>
      <c r="B12" s="127" t="s">
        <v>134</v>
      </c>
      <c r="C12" s="277">
        <f t="shared" si="0"/>
        <v>154.5</v>
      </c>
      <c r="D12" s="277">
        <f t="shared" si="1"/>
        <v>154.5</v>
      </c>
      <c r="E12" s="279">
        <v>154.5</v>
      </c>
      <c r="F12" s="179"/>
      <c r="G12" s="179"/>
      <c r="H12" s="179"/>
      <c r="I12" s="179"/>
      <c r="J12" s="179"/>
      <c r="K12" s="179"/>
      <c r="L12" s="179"/>
      <c r="M12" s="179"/>
      <c r="N12" s="179"/>
    </row>
    <row r="13" ht="27" customHeight="1" spans="1:14">
      <c r="A13" s="217">
        <v>2010108</v>
      </c>
      <c r="B13" s="127" t="s">
        <v>136</v>
      </c>
      <c r="C13" s="277">
        <f t="shared" si="0"/>
        <v>265.9</v>
      </c>
      <c r="D13" s="277">
        <f t="shared" si="1"/>
        <v>265.9</v>
      </c>
      <c r="E13" s="279">
        <v>265.9</v>
      </c>
      <c r="F13" s="179"/>
      <c r="G13" s="179"/>
      <c r="H13" s="179"/>
      <c r="I13" s="179"/>
      <c r="J13" s="179"/>
      <c r="K13" s="179"/>
      <c r="L13" s="179"/>
      <c r="M13" s="179"/>
      <c r="N13" s="179"/>
    </row>
    <row r="14" ht="27" customHeight="1" spans="1:14">
      <c r="A14" s="217">
        <v>2080501</v>
      </c>
      <c r="B14" s="127" t="s">
        <v>138</v>
      </c>
      <c r="C14" s="277">
        <f t="shared" si="0"/>
        <v>391.11</v>
      </c>
      <c r="D14" s="277">
        <f t="shared" si="1"/>
        <v>391.11</v>
      </c>
      <c r="E14" s="279">
        <v>391.11</v>
      </c>
      <c r="F14" s="179"/>
      <c r="G14" s="179"/>
      <c r="H14" s="179"/>
      <c r="I14" s="179"/>
      <c r="J14" s="179"/>
      <c r="K14" s="179"/>
      <c r="L14" s="179"/>
      <c r="M14" s="179"/>
      <c r="N14" s="179"/>
    </row>
    <row r="15" ht="27" customHeight="1" spans="1:14">
      <c r="A15" s="217">
        <v>2210201</v>
      </c>
      <c r="B15" s="127" t="s">
        <v>139</v>
      </c>
      <c r="C15" s="277">
        <f t="shared" si="0"/>
        <v>131.68</v>
      </c>
      <c r="D15" s="277">
        <f t="shared" si="1"/>
        <v>131.68</v>
      </c>
      <c r="E15" s="279">
        <v>131.68</v>
      </c>
      <c r="F15" s="179"/>
      <c r="G15" s="179"/>
      <c r="H15" s="179"/>
      <c r="I15" s="179"/>
      <c r="J15" s="179"/>
      <c r="K15" s="179"/>
      <c r="L15" s="179"/>
      <c r="M15" s="179"/>
      <c r="N15" s="179"/>
    </row>
    <row r="16" s="98" customFormat="1" ht="28.5" customHeight="1" spans="1:7">
      <c r="A16" s="117"/>
      <c r="B16" s="117"/>
      <c r="C16" s="117"/>
      <c r="D16" s="117"/>
      <c r="E16" s="117"/>
      <c r="F16" s="117"/>
      <c r="G16" s="117"/>
    </row>
  </sheetData>
  <mergeCells count="13">
    <mergeCell ref="A2:N2"/>
    <mergeCell ref="A3:B3"/>
    <mergeCell ref="M3:N3"/>
    <mergeCell ref="D4:F4"/>
    <mergeCell ref="H4:L4"/>
    <mergeCell ref="A6:B6"/>
    <mergeCell ref="A16:G16"/>
    <mergeCell ref="A4:A5"/>
    <mergeCell ref="B4:B5"/>
    <mergeCell ref="C4:C5"/>
    <mergeCell ref="G4:G5"/>
    <mergeCell ref="M4:M5"/>
    <mergeCell ref="N4:N5"/>
  </mergeCells>
  <printOptions horizontalCentered="1"/>
  <pageMargins left="0.354330708661417" right="0.354330708661417" top="0.984251968503937" bottom="0.984251968503937" header="0.511811023622047" footer="0.511811023622047"/>
  <pageSetup paperSize="9" scale="97" firstPageNumber="21" orientation="landscape" useFirstPageNumber="1"/>
  <headerFooter alignWithMargins="0" scaleWithDoc="0">
    <oddFooter>&amp;C&amp;"宋体"&amp;12－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showZeros="0" workbookViewId="0">
      <selection activeCell="C7" sqref="C7"/>
    </sheetView>
  </sheetViews>
  <sheetFormatPr defaultColWidth="9" defaultRowHeight="14.25" outlineLevelCol="7"/>
  <cols>
    <col min="1" max="1" width="14" style="98" customWidth="1"/>
    <col min="2" max="2" width="18.5" style="98" customWidth="1"/>
    <col min="3" max="3" width="14.625" style="98" customWidth="1"/>
    <col min="4" max="4" width="10.875" style="98" customWidth="1"/>
    <col min="5" max="7" width="14.25" style="98" customWidth="1"/>
    <col min="8" max="8" width="13" style="98" customWidth="1"/>
    <col min="9" max="16384" width="9" style="98"/>
  </cols>
  <sheetData>
    <row r="1" ht="23.25" customHeight="1" spans="1:1">
      <c r="A1" s="95" t="s">
        <v>152</v>
      </c>
    </row>
    <row r="2" ht="29.25" customHeight="1" spans="1:8">
      <c r="A2" s="250" t="s">
        <v>153</v>
      </c>
      <c r="B2" s="250"/>
      <c r="C2" s="250"/>
      <c r="D2" s="250"/>
      <c r="E2" s="250"/>
      <c r="F2" s="250"/>
      <c r="G2" s="250"/>
      <c r="H2" s="250"/>
    </row>
    <row r="3" ht="29.25" customHeight="1" spans="1:8">
      <c r="A3" s="260" t="s">
        <v>154</v>
      </c>
      <c r="B3" s="260"/>
      <c r="C3" s="261"/>
      <c r="D3" s="252"/>
      <c r="E3" s="252"/>
      <c r="F3" s="252"/>
      <c r="G3" s="262" t="s">
        <v>23</v>
      </c>
      <c r="H3" s="262"/>
    </row>
    <row r="4" s="95" customFormat="1" ht="27" customHeight="1" spans="1:8">
      <c r="A4" s="101" t="s">
        <v>120</v>
      </c>
      <c r="B4" s="101" t="s">
        <v>121</v>
      </c>
      <c r="C4" s="101" t="s">
        <v>28</v>
      </c>
      <c r="D4" s="102" t="s">
        <v>34</v>
      </c>
      <c r="E4" s="102"/>
      <c r="F4" s="102"/>
      <c r="G4" s="102"/>
      <c r="H4" s="186" t="s">
        <v>35</v>
      </c>
    </row>
    <row r="5" s="95" customFormat="1" ht="31.5" customHeight="1" spans="1:8">
      <c r="A5" s="103"/>
      <c r="B5" s="103"/>
      <c r="C5" s="103"/>
      <c r="D5" s="104" t="s">
        <v>38</v>
      </c>
      <c r="E5" s="104" t="s">
        <v>39</v>
      </c>
      <c r="F5" s="104" t="s">
        <v>40</v>
      </c>
      <c r="G5" s="104" t="s">
        <v>41</v>
      </c>
      <c r="H5" s="187"/>
    </row>
    <row r="6" s="95" customFormat="1" ht="27" customHeight="1" spans="1:8">
      <c r="A6" s="263"/>
      <c r="B6" s="263" t="s">
        <v>28</v>
      </c>
      <c r="C6" s="264">
        <f>SUM(C7:C15)</f>
        <v>3533.75</v>
      </c>
      <c r="D6" s="265">
        <f>SUM(E6:G6)</f>
        <v>2404.2</v>
      </c>
      <c r="E6" s="266">
        <f>SUM(E7:E15)</f>
        <v>1522.63</v>
      </c>
      <c r="F6" s="266">
        <f t="shared" ref="F6:H6" si="0">SUM(F7:F15)</f>
        <v>490.46</v>
      </c>
      <c r="G6" s="266">
        <f t="shared" si="0"/>
        <v>391.11</v>
      </c>
      <c r="H6" s="266">
        <f t="shared" si="0"/>
        <v>1129.55</v>
      </c>
    </row>
    <row r="7" ht="27" customHeight="1" spans="1:8">
      <c r="A7" s="213">
        <v>2010101</v>
      </c>
      <c r="B7" s="214" t="s">
        <v>155</v>
      </c>
      <c r="C7" s="267">
        <f>D7+H7</f>
        <v>1390.95</v>
      </c>
      <c r="D7" s="268">
        <f>SUM(E7:G7)</f>
        <v>1390.95</v>
      </c>
      <c r="E7" s="269">
        <v>1390.95</v>
      </c>
      <c r="F7" s="257">
        <v>0</v>
      </c>
      <c r="G7" s="257">
        <v>0</v>
      </c>
      <c r="H7" s="270">
        <v>0</v>
      </c>
    </row>
    <row r="8" ht="27" customHeight="1" spans="1:8">
      <c r="A8" s="213">
        <v>2010102</v>
      </c>
      <c r="B8" s="216" t="s">
        <v>156</v>
      </c>
      <c r="C8" s="267">
        <f t="shared" ref="C8:C15" si="1">D8+H8</f>
        <v>802.11</v>
      </c>
      <c r="D8" s="268">
        <f t="shared" ref="D8:D15" si="2">SUM(E8:G8)</f>
        <v>454.46</v>
      </c>
      <c r="E8" s="269">
        <v>0</v>
      </c>
      <c r="F8" s="257">
        <v>454.46</v>
      </c>
      <c r="G8" s="257">
        <v>0</v>
      </c>
      <c r="H8" s="270">
        <v>347.65</v>
      </c>
    </row>
    <row r="9" ht="27" customHeight="1" spans="1:8">
      <c r="A9" s="213">
        <v>2010103</v>
      </c>
      <c r="B9" s="216" t="s">
        <v>157</v>
      </c>
      <c r="C9" s="267">
        <f t="shared" si="1"/>
        <v>36</v>
      </c>
      <c r="D9" s="268">
        <f t="shared" si="2"/>
        <v>36</v>
      </c>
      <c r="E9" s="269">
        <v>0</v>
      </c>
      <c r="F9" s="257">
        <v>36</v>
      </c>
      <c r="G9" s="257">
        <v>0</v>
      </c>
      <c r="H9" s="270">
        <v>0</v>
      </c>
    </row>
    <row r="10" ht="27" customHeight="1" spans="1:8">
      <c r="A10" s="213">
        <v>2010104</v>
      </c>
      <c r="B10" s="216" t="s">
        <v>130</v>
      </c>
      <c r="C10" s="267">
        <f t="shared" si="1"/>
        <v>324</v>
      </c>
      <c r="D10" s="268">
        <f t="shared" si="2"/>
        <v>0</v>
      </c>
      <c r="E10" s="269">
        <v>0</v>
      </c>
      <c r="F10" s="257">
        <v>0</v>
      </c>
      <c r="G10" s="257">
        <v>0</v>
      </c>
      <c r="H10" s="270">
        <v>324</v>
      </c>
    </row>
    <row r="11" ht="27" customHeight="1" spans="1:8">
      <c r="A11" s="217">
        <v>2010105</v>
      </c>
      <c r="B11" s="127" t="s">
        <v>132</v>
      </c>
      <c r="C11" s="267">
        <f t="shared" si="1"/>
        <v>37.5</v>
      </c>
      <c r="D11" s="268">
        <f t="shared" si="2"/>
        <v>0</v>
      </c>
      <c r="E11" s="269">
        <v>0</v>
      </c>
      <c r="F11" s="257">
        <v>0</v>
      </c>
      <c r="G11" s="257">
        <v>0</v>
      </c>
      <c r="H11" s="270">
        <v>37.5</v>
      </c>
    </row>
    <row r="12" ht="27" customHeight="1" spans="1:8">
      <c r="A12" s="217">
        <v>2010106</v>
      </c>
      <c r="B12" s="127" t="s">
        <v>134</v>
      </c>
      <c r="C12" s="267">
        <f t="shared" si="1"/>
        <v>154.5</v>
      </c>
      <c r="D12" s="268">
        <f t="shared" si="2"/>
        <v>0</v>
      </c>
      <c r="E12" s="269">
        <v>0</v>
      </c>
      <c r="F12" s="257">
        <v>0</v>
      </c>
      <c r="G12" s="257">
        <v>0</v>
      </c>
      <c r="H12" s="270">
        <v>154.5</v>
      </c>
    </row>
    <row r="13" s="173" customFormat="1" ht="27" customHeight="1" spans="1:8">
      <c r="A13" s="217">
        <v>2010108</v>
      </c>
      <c r="B13" s="127" t="s">
        <v>136</v>
      </c>
      <c r="C13" s="267">
        <f t="shared" si="1"/>
        <v>265.9</v>
      </c>
      <c r="D13" s="268">
        <f t="shared" si="2"/>
        <v>0</v>
      </c>
      <c r="E13" s="269">
        <v>0</v>
      </c>
      <c r="F13" s="257">
        <v>0</v>
      </c>
      <c r="G13" s="257">
        <v>0</v>
      </c>
      <c r="H13" s="270">
        <v>265.9</v>
      </c>
    </row>
    <row r="14" s="173" customFormat="1" ht="27" customHeight="1" spans="1:8">
      <c r="A14" s="217">
        <v>2080501</v>
      </c>
      <c r="B14" s="127" t="s">
        <v>138</v>
      </c>
      <c r="C14" s="267">
        <f t="shared" si="1"/>
        <v>391.11</v>
      </c>
      <c r="D14" s="268">
        <f t="shared" si="2"/>
        <v>391.11</v>
      </c>
      <c r="E14" s="269">
        <v>0</v>
      </c>
      <c r="F14" s="257">
        <v>0</v>
      </c>
      <c r="G14" s="257">
        <v>391.11</v>
      </c>
      <c r="H14" s="270">
        <v>0</v>
      </c>
    </row>
    <row r="15" s="173" customFormat="1" ht="27" customHeight="1" spans="1:8">
      <c r="A15" s="217">
        <v>2210201</v>
      </c>
      <c r="B15" s="127" t="s">
        <v>139</v>
      </c>
      <c r="C15" s="267">
        <f t="shared" si="1"/>
        <v>131.68</v>
      </c>
      <c r="D15" s="268">
        <f t="shared" si="2"/>
        <v>131.68</v>
      </c>
      <c r="E15" s="269">
        <v>131.68</v>
      </c>
      <c r="F15" s="257">
        <v>0</v>
      </c>
      <c r="G15" s="257">
        <v>0</v>
      </c>
      <c r="H15" s="270">
        <v>0</v>
      </c>
    </row>
    <row r="16" ht="27" customHeight="1" spans="1:8">
      <c r="A16" s="117" t="s">
        <v>42</v>
      </c>
      <c r="B16" s="117"/>
      <c r="C16" s="117"/>
      <c r="D16" s="117"/>
      <c r="E16" s="117"/>
      <c r="F16" s="117"/>
      <c r="G16" s="117"/>
      <c r="H16" s="117"/>
    </row>
    <row r="17" spans="4:5">
      <c r="D17" s="271"/>
      <c r="E17" s="271"/>
    </row>
    <row r="18" spans="4:5">
      <c r="D18" s="271"/>
      <c r="E18" s="271"/>
    </row>
    <row r="19" spans="4:5">
      <c r="D19" s="271"/>
      <c r="E19" s="271"/>
    </row>
    <row r="20" spans="4:5">
      <c r="D20" s="271"/>
      <c r="E20" s="271"/>
    </row>
    <row r="21" spans="4:5">
      <c r="D21" s="271"/>
      <c r="E21" s="271"/>
    </row>
    <row r="22" spans="4:5">
      <c r="D22" s="271"/>
      <c r="E22" s="271"/>
    </row>
    <row r="23" spans="4:5">
      <c r="D23" s="271"/>
      <c r="E23" s="271"/>
    </row>
  </sheetData>
  <mergeCells count="9">
    <mergeCell ref="A2:H2"/>
    <mergeCell ref="A3:B3"/>
    <mergeCell ref="G3:H3"/>
    <mergeCell ref="D4:G4"/>
    <mergeCell ref="A16:H16"/>
    <mergeCell ref="A4:A5"/>
    <mergeCell ref="B4:B5"/>
    <mergeCell ref="C4:C5"/>
    <mergeCell ref="H4:H5"/>
  </mergeCells>
  <printOptions horizontalCentered="1"/>
  <pageMargins left="0.35" right="0.35" top="0.98" bottom="0.98" header="0.51" footer="0.51"/>
  <pageSetup paperSize="9" firstPageNumber="22" orientation="landscape" useFirstPageNumber="1"/>
  <headerFooter alignWithMargins="0" scaleWithDoc="0">
    <oddFooter>&amp;C&amp;"宋体"&amp;12－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showZeros="0" view="pageBreakPreview" zoomScaleNormal="100" zoomScaleSheetLayoutView="100" workbookViewId="0">
      <selection activeCell="M10" sqref="M10"/>
    </sheetView>
  </sheetViews>
  <sheetFormatPr defaultColWidth="9" defaultRowHeight="14.25"/>
  <cols>
    <col min="1" max="1" width="11.875" customWidth="1"/>
    <col min="2" max="2" width="16" customWidth="1"/>
    <col min="3" max="3" width="9.75" customWidth="1"/>
    <col min="4" max="5" width="10" style="249" customWidth="1"/>
    <col min="10" max="10" width="6.875" customWidth="1"/>
    <col min="12" max="12" width="8.875" style="249" customWidth="1"/>
    <col min="15" max="15" width="5.25" customWidth="1"/>
  </cols>
  <sheetData>
    <row r="1" s="98" customFormat="1" ht="23.25" customHeight="1" spans="1:12">
      <c r="A1" s="95" t="s">
        <v>158</v>
      </c>
      <c r="D1" s="97"/>
      <c r="E1" s="97"/>
      <c r="L1" s="97"/>
    </row>
    <row r="2" s="98" customFormat="1" ht="29.25" customHeight="1" spans="1:15">
      <c r="A2" s="250" t="s">
        <v>159</v>
      </c>
      <c r="B2" s="250"/>
      <c r="C2" s="250"/>
      <c r="D2" s="250"/>
      <c r="E2" s="250"/>
      <c r="F2" s="250"/>
      <c r="G2" s="250"/>
      <c r="H2" s="250"/>
      <c r="I2" s="250"/>
      <c r="J2" s="250"/>
      <c r="K2" s="250"/>
      <c r="L2" s="250"/>
      <c r="M2" s="250"/>
      <c r="N2" s="250"/>
      <c r="O2" s="250"/>
    </row>
    <row r="3" s="98" customFormat="1" ht="29.25" customHeight="1" spans="1:15">
      <c r="A3" s="251"/>
      <c r="C3" s="251"/>
      <c r="D3" s="252"/>
      <c r="E3" s="97"/>
      <c r="F3" s="251"/>
      <c r="L3" s="97"/>
      <c r="N3" s="259" t="s">
        <v>23</v>
      </c>
      <c r="O3" s="259"/>
    </row>
    <row r="4" ht="28.5" customHeight="1" spans="1:15">
      <c r="A4" s="7" t="s">
        <v>120</v>
      </c>
      <c r="B4" s="253" t="s">
        <v>160</v>
      </c>
      <c r="C4" s="177" t="s">
        <v>161</v>
      </c>
      <c r="D4" s="177" t="s">
        <v>162</v>
      </c>
      <c r="E4" s="178" t="s">
        <v>163</v>
      </c>
      <c r="F4" s="177" t="s">
        <v>164</v>
      </c>
      <c r="G4" s="177" t="s">
        <v>165</v>
      </c>
      <c r="H4" s="177" t="s">
        <v>166</v>
      </c>
      <c r="I4" s="177" t="s">
        <v>167</v>
      </c>
      <c r="J4" s="177" t="s">
        <v>168</v>
      </c>
      <c r="K4" s="177" t="s">
        <v>169</v>
      </c>
      <c r="L4" s="177" t="s">
        <v>170</v>
      </c>
      <c r="M4" s="177" t="s">
        <v>171</v>
      </c>
      <c r="N4" s="177" t="s">
        <v>172</v>
      </c>
      <c r="O4" s="177" t="s">
        <v>173</v>
      </c>
    </row>
    <row r="5" ht="28.5" customHeight="1" spans="1:15">
      <c r="A5" s="7"/>
      <c r="B5" s="176"/>
      <c r="C5" s="177"/>
      <c r="D5" s="177"/>
      <c r="E5" s="178"/>
      <c r="F5" s="177"/>
      <c r="G5" s="177"/>
      <c r="H5" s="177"/>
      <c r="I5" s="177"/>
      <c r="J5" s="177"/>
      <c r="K5" s="177"/>
      <c r="L5" s="177"/>
      <c r="M5" s="177"/>
      <c r="N5" s="177"/>
      <c r="O5" s="177"/>
    </row>
    <row r="6" ht="27" customHeight="1" spans="1:15">
      <c r="A6" s="179"/>
      <c r="B6" s="180" t="s">
        <v>28</v>
      </c>
      <c r="C6" s="254">
        <f>SUM(D6:O6)</f>
        <v>3533.75</v>
      </c>
      <c r="D6" s="255">
        <f>SUM(D7:D15)</f>
        <v>1522.63</v>
      </c>
      <c r="E6" s="255">
        <f t="shared" ref="E6:L6" si="0">SUM(E7:E15)</f>
        <v>1620.01</v>
      </c>
      <c r="F6" s="256">
        <f t="shared" si="0"/>
        <v>0</v>
      </c>
      <c r="G6" s="256">
        <f t="shared" si="0"/>
        <v>0</v>
      </c>
      <c r="H6" s="256">
        <f t="shared" si="0"/>
        <v>0</v>
      </c>
      <c r="I6" s="256">
        <f t="shared" si="0"/>
        <v>0</v>
      </c>
      <c r="J6" s="256">
        <f t="shared" si="0"/>
        <v>0</v>
      </c>
      <c r="K6" s="256">
        <f t="shared" si="0"/>
        <v>0</v>
      </c>
      <c r="L6" s="255">
        <f t="shared" si="0"/>
        <v>391.11</v>
      </c>
      <c r="M6" s="179"/>
      <c r="N6" s="179"/>
      <c r="O6" s="179"/>
    </row>
    <row r="7" ht="27" customHeight="1" spans="1:15">
      <c r="A7" s="213">
        <v>2010101</v>
      </c>
      <c r="B7" s="214" t="s">
        <v>174</v>
      </c>
      <c r="C7" s="254">
        <f t="shared" ref="C7:C15" si="1">SUM(D7:O7)</f>
        <v>1390.95</v>
      </c>
      <c r="D7" s="257">
        <v>1390.95</v>
      </c>
      <c r="E7" s="257">
        <v>0</v>
      </c>
      <c r="F7" s="258"/>
      <c r="G7" s="258"/>
      <c r="H7" s="258"/>
      <c r="I7" s="258"/>
      <c r="J7" s="258"/>
      <c r="K7" s="258"/>
      <c r="L7" s="254"/>
      <c r="M7" s="179"/>
      <c r="N7" s="179"/>
      <c r="O7" s="179"/>
    </row>
    <row r="8" ht="27" customHeight="1" spans="1:15">
      <c r="A8" s="213">
        <v>2010102</v>
      </c>
      <c r="B8" s="216" t="s">
        <v>156</v>
      </c>
      <c r="C8" s="254">
        <f t="shared" si="1"/>
        <v>802.11</v>
      </c>
      <c r="D8" s="257">
        <v>0</v>
      </c>
      <c r="E8" s="257">
        <v>802.11</v>
      </c>
      <c r="F8" s="258"/>
      <c r="G8" s="258"/>
      <c r="H8" s="258"/>
      <c r="I8" s="258"/>
      <c r="J8" s="258"/>
      <c r="K8" s="258"/>
      <c r="L8" s="254"/>
      <c r="M8" s="179"/>
      <c r="N8" s="179"/>
      <c r="O8" s="179"/>
    </row>
    <row r="9" ht="27" customHeight="1" spans="1:15">
      <c r="A9" s="213">
        <v>2010103</v>
      </c>
      <c r="B9" s="216" t="s">
        <v>175</v>
      </c>
      <c r="C9" s="254">
        <f t="shared" si="1"/>
        <v>36</v>
      </c>
      <c r="D9" s="257">
        <v>0</v>
      </c>
      <c r="E9" s="257">
        <v>36</v>
      </c>
      <c r="F9" s="258"/>
      <c r="G9" s="258"/>
      <c r="H9" s="258"/>
      <c r="I9" s="258"/>
      <c r="J9" s="258"/>
      <c r="K9" s="258"/>
      <c r="L9" s="254"/>
      <c r="M9" s="179"/>
      <c r="N9" s="179"/>
      <c r="O9" s="179"/>
    </row>
    <row r="10" ht="27" customHeight="1" spans="1:15">
      <c r="A10" s="213">
        <v>2010104</v>
      </c>
      <c r="B10" s="216" t="s">
        <v>130</v>
      </c>
      <c r="C10" s="254">
        <f t="shared" si="1"/>
        <v>324</v>
      </c>
      <c r="D10" s="257">
        <v>0</v>
      </c>
      <c r="E10" s="257">
        <v>324</v>
      </c>
      <c r="F10" s="258"/>
      <c r="G10" s="258"/>
      <c r="H10" s="258"/>
      <c r="I10" s="258"/>
      <c r="J10" s="258"/>
      <c r="K10" s="258"/>
      <c r="L10" s="254"/>
      <c r="M10" s="179"/>
      <c r="N10" s="179"/>
      <c r="O10" s="179"/>
    </row>
    <row r="11" ht="27" customHeight="1" spans="1:15">
      <c r="A11" s="217">
        <v>2010105</v>
      </c>
      <c r="B11" s="127" t="s">
        <v>132</v>
      </c>
      <c r="C11" s="254">
        <f t="shared" si="1"/>
        <v>37.5</v>
      </c>
      <c r="D11" s="257">
        <v>0</v>
      </c>
      <c r="E11" s="257">
        <v>37.5</v>
      </c>
      <c r="F11" s="258"/>
      <c r="G11" s="258"/>
      <c r="H11" s="258"/>
      <c r="I11" s="258"/>
      <c r="J11" s="258"/>
      <c r="K11" s="258"/>
      <c r="L11" s="254"/>
      <c r="M11" s="179"/>
      <c r="N11" s="179"/>
      <c r="O11" s="179"/>
    </row>
    <row r="12" ht="27" customHeight="1" spans="1:15">
      <c r="A12" s="217">
        <v>2010106</v>
      </c>
      <c r="B12" s="127" t="s">
        <v>134</v>
      </c>
      <c r="C12" s="254">
        <f t="shared" si="1"/>
        <v>154.5</v>
      </c>
      <c r="D12" s="257">
        <v>0</v>
      </c>
      <c r="E12" s="257">
        <v>154.5</v>
      </c>
      <c r="F12" s="258"/>
      <c r="G12" s="258"/>
      <c r="H12" s="258"/>
      <c r="I12" s="258"/>
      <c r="J12" s="258"/>
      <c r="K12" s="258"/>
      <c r="L12" s="254"/>
      <c r="M12" s="179"/>
      <c r="N12" s="179"/>
      <c r="O12" s="179"/>
    </row>
    <row r="13" ht="27" customHeight="1" spans="1:15">
      <c r="A13" s="217">
        <v>2010108</v>
      </c>
      <c r="B13" s="127" t="s">
        <v>136</v>
      </c>
      <c r="C13" s="254">
        <f t="shared" si="1"/>
        <v>265.9</v>
      </c>
      <c r="D13" s="257">
        <v>0</v>
      </c>
      <c r="E13" s="257">
        <v>265.9</v>
      </c>
      <c r="F13" s="258"/>
      <c r="G13" s="258"/>
      <c r="H13" s="258"/>
      <c r="I13" s="258"/>
      <c r="J13" s="258"/>
      <c r="K13" s="258"/>
      <c r="L13" s="254"/>
      <c r="M13" s="179"/>
      <c r="N13" s="179"/>
      <c r="O13" s="179"/>
    </row>
    <row r="14" ht="27" customHeight="1" spans="1:15">
      <c r="A14" s="217">
        <v>2080501</v>
      </c>
      <c r="B14" s="127" t="s">
        <v>138</v>
      </c>
      <c r="C14" s="254">
        <f t="shared" si="1"/>
        <v>391.11</v>
      </c>
      <c r="D14" s="257">
        <v>0</v>
      </c>
      <c r="E14" s="257">
        <v>0</v>
      </c>
      <c r="F14" s="258"/>
      <c r="G14" s="258"/>
      <c r="H14" s="258"/>
      <c r="I14" s="258"/>
      <c r="J14" s="258"/>
      <c r="K14" s="258"/>
      <c r="L14" s="257">
        <v>391.11</v>
      </c>
      <c r="M14" s="179"/>
      <c r="N14" s="179"/>
      <c r="O14" s="179"/>
    </row>
    <row r="15" ht="27" customHeight="1" spans="1:15">
      <c r="A15" s="217">
        <v>2210201</v>
      </c>
      <c r="B15" s="127" t="s">
        <v>139</v>
      </c>
      <c r="C15" s="254">
        <f t="shared" si="1"/>
        <v>131.68</v>
      </c>
      <c r="D15" s="257">
        <v>131.68</v>
      </c>
      <c r="E15" s="257">
        <v>0</v>
      </c>
      <c r="F15" s="258"/>
      <c r="G15" s="258"/>
      <c r="H15" s="258"/>
      <c r="I15" s="258"/>
      <c r="J15" s="258"/>
      <c r="K15" s="258"/>
      <c r="L15" s="254"/>
      <c r="M15" s="179"/>
      <c r="N15" s="179"/>
      <c r="O15" s="179"/>
    </row>
  </sheetData>
  <mergeCells count="17">
    <mergeCell ref="A2:O2"/>
    <mergeCell ref="N3:O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5" right="0.35" top="0.98" bottom="0.98" header="0.51" footer="0.51"/>
  <pageSetup paperSize="9" scale="92" firstPageNumber="23" orientation="landscape" useFirstPageNumber="1"/>
  <headerFooter alignWithMargins="0" scaleWithDoc="0">
    <oddFooter>&amp;C&amp;"宋体"&amp;12－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7"/>
  <sheetViews>
    <sheetView showZeros="0" view="pageBreakPreview" zoomScaleNormal="100" zoomScaleSheetLayoutView="100" workbookViewId="0">
      <selection activeCell="C7" sqref="C7"/>
    </sheetView>
  </sheetViews>
  <sheetFormatPr defaultColWidth="9" defaultRowHeight="13.5" outlineLevelCol="5"/>
  <cols>
    <col min="1" max="1" width="25.625" style="175" customWidth="1"/>
    <col min="2" max="2" width="8.625" style="220" customWidth="1"/>
    <col min="3" max="3" width="25.75" style="175" customWidth="1"/>
    <col min="4" max="4" width="9.75" style="221" customWidth="1"/>
    <col min="5" max="5" width="9.25" style="175" customWidth="1"/>
    <col min="6" max="6" width="9.125" style="175" customWidth="1"/>
    <col min="7" max="7" width="29.75" style="175" customWidth="1"/>
    <col min="8" max="16384" width="9" style="175"/>
  </cols>
  <sheetData>
    <row r="1" s="98" customFormat="1" ht="21" customHeight="1" spans="1:4">
      <c r="A1" s="95" t="s">
        <v>176</v>
      </c>
      <c r="B1" s="97"/>
      <c r="D1" s="222"/>
    </row>
    <row r="2" s="219" customFormat="1" ht="24.75" customHeight="1" spans="1:6">
      <c r="A2" s="223" t="s">
        <v>177</v>
      </c>
      <c r="B2" s="223"/>
      <c r="C2" s="223"/>
      <c r="D2" s="223"/>
      <c r="E2" s="223"/>
      <c r="F2" s="223"/>
    </row>
    <row r="3" ht="19.5" customHeight="1" spans="6:6">
      <c r="F3" s="224" t="s">
        <v>23</v>
      </c>
    </row>
    <row r="4" ht="19.5" customHeight="1" spans="1:6">
      <c r="A4" s="342" t="s">
        <v>178</v>
      </c>
      <c r="B4" s="225"/>
      <c r="C4" s="342" t="s">
        <v>179</v>
      </c>
      <c r="D4" s="225"/>
      <c r="E4" s="225"/>
      <c r="F4" s="225"/>
    </row>
    <row r="5" ht="27" spans="1:6">
      <c r="A5" s="342" t="s">
        <v>180</v>
      </c>
      <c r="B5" s="342" t="s">
        <v>181</v>
      </c>
      <c r="C5" s="342" t="s">
        <v>180</v>
      </c>
      <c r="D5" s="226" t="s">
        <v>28</v>
      </c>
      <c r="E5" s="227" t="s">
        <v>182</v>
      </c>
      <c r="F5" s="227" t="s">
        <v>183</v>
      </c>
    </row>
    <row r="6" ht="19.5" customHeight="1" spans="1:6">
      <c r="A6" s="228" t="s">
        <v>184</v>
      </c>
      <c r="B6" s="229">
        <v>3533.75</v>
      </c>
      <c r="C6" s="230" t="s">
        <v>52</v>
      </c>
      <c r="D6" s="231">
        <f>E6+F6</f>
        <v>3010.96</v>
      </c>
      <c r="E6" s="229">
        <v>3010.96</v>
      </c>
      <c r="F6" s="232"/>
    </row>
    <row r="7" ht="19.5" customHeight="1" spans="1:6">
      <c r="A7" s="233" t="s">
        <v>185</v>
      </c>
      <c r="B7" s="229">
        <v>3533.75</v>
      </c>
      <c r="C7" s="234" t="s">
        <v>56</v>
      </c>
      <c r="D7" s="231">
        <f t="shared" ref="D7:D35" si="0">E7+F7</f>
        <v>0</v>
      </c>
      <c r="E7" s="234"/>
      <c r="F7" s="232"/>
    </row>
    <row r="8" ht="19.5" customHeight="1" spans="1:6">
      <c r="A8" s="233" t="s">
        <v>186</v>
      </c>
      <c r="B8" s="235"/>
      <c r="C8" s="234" t="s">
        <v>60</v>
      </c>
      <c r="D8" s="231">
        <f t="shared" si="0"/>
        <v>0</v>
      </c>
      <c r="E8" s="234"/>
      <c r="F8" s="232"/>
    </row>
    <row r="9" ht="19.5" customHeight="1" spans="1:6">
      <c r="A9" s="233" t="s">
        <v>187</v>
      </c>
      <c r="B9" s="235"/>
      <c r="C9" s="234" t="s">
        <v>64</v>
      </c>
      <c r="D9" s="231">
        <f t="shared" si="0"/>
        <v>0</v>
      </c>
      <c r="E9" s="234"/>
      <c r="F9" s="232"/>
    </row>
    <row r="10" ht="19.5" customHeight="1" spans="1:6">
      <c r="A10" s="233"/>
      <c r="B10" s="235"/>
      <c r="C10" s="234" t="s">
        <v>68</v>
      </c>
      <c r="D10" s="231">
        <f t="shared" si="0"/>
        <v>0</v>
      </c>
      <c r="E10" s="234"/>
      <c r="F10" s="232"/>
    </row>
    <row r="11" ht="19.5" customHeight="1" spans="1:6">
      <c r="A11" s="233"/>
      <c r="B11" s="235"/>
      <c r="C11" s="234" t="s">
        <v>71</v>
      </c>
      <c r="D11" s="231">
        <f t="shared" si="0"/>
        <v>0</v>
      </c>
      <c r="E11" s="234"/>
      <c r="F11" s="232"/>
    </row>
    <row r="12" ht="19.5" customHeight="1" spans="1:6">
      <c r="A12" s="236"/>
      <c r="B12" s="235"/>
      <c r="C12" s="234" t="s">
        <v>188</v>
      </c>
      <c r="D12" s="231">
        <f t="shared" si="0"/>
        <v>0</v>
      </c>
      <c r="E12" s="234"/>
      <c r="F12" s="232"/>
    </row>
    <row r="13" ht="19.5" customHeight="1" spans="1:6">
      <c r="A13" s="236"/>
      <c r="B13" s="235"/>
      <c r="C13" s="234" t="s">
        <v>77</v>
      </c>
      <c r="D13" s="231">
        <f t="shared" si="0"/>
        <v>391.11</v>
      </c>
      <c r="E13" s="229">
        <v>391.11</v>
      </c>
      <c r="F13" s="232"/>
    </row>
    <row r="14" ht="19.5" customHeight="1" spans="1:6">
      <c r="A14" s="236"/>
      <c r="B14" s="235"/>
      <c r="C14" s="234" t="s">
        <v>80</v>
      </c>
      <c r="D14" s="231">
        <f t="shared" si="0"/>
        <v>0</v>
      </c>
      <c r="E14" s="234"/>
      <c r="F14" s="232"/>
    </row>
    <row r="15" ht="19.5" customHeight="1" spans="1:6">
      <c r="A15" s="233"/>
      <c r="B15" s="235"/>
      <c r="C15" s="237" t="s">
        <v>189</v>
      </c>
      <c r="D15" s="231">
        <f t="shared" si="0"/>
        <v>0</v>
      </c>
      <c r="E15" s="237"/>
      <c r="F15" s="232"/>
    </row>
    <row r="16" ht="19.5" customHeight="1" spans="1:6">
      <c r="A16" s="236"/>
      <c r="B16" s="235"/>
      <c r="C16" s="237" t="s">
        <v>86</v>
      </c>
      <c r="D16" s="231">
        <f t="shared" si="0"/>
        <v>0</v>
      </c>
      <c r="E16" s="237"/>
      <c r="F16" s="232"/>
    </row>
    <row r="17" ht="19.5" customHeight="1" spans="1:6">
      <c r="A17" s="238"/>
      <c r="B17" s="235"/>
      <c r="C17" s="237" t="s">
        <v>89</v>
      </c>
      <c r="D17" s="231">
        <f t="shared" si="0"/>
        <v>0</v>
      </c>
      <c r="E17" s="237"/>
      <c r="F17" s="232"/>
    </row>
    <row r="18" ht="19.5" customHeight="1" spans="1:6">
      <c r="A18" s="238"/>
      <c r="B18" s="235"/>
      <c r="C18" s="237" t="s">
        <v>92</v>
      </c>
      <c r="D18" s="231">
        <f t="shared" si="0"/>
        <v>0</v>
      </c>
      <c r="E18" s="237"/>
      <c r="F18" s="232"/>
    </row>
    <row r="19" ht="19.5" customHeight="1" spans="1:6">
      <c r="A19" s="238"/>
      <c r="B19" s="235"/>
      <c r="C19" s="239" t="s">
        <v>95</v>
      </c>
      <c r="D19" s="231">
        <f t="shared" si="0"/>
        <v>0</v>
      </c>
      <c r="E19" s="239"/>
      <c r="F19" s="232"/>
    </row>
    <row r="20" ht="19.5" customHeight="1" spans="1:6">
      <c r="A20" s="238"/>
      <c r="B20" s="235"/>
      <c r="C20" s="239" t="s">
        <v>190</v>
      </c>
      <c r="D20" s="231">
        <f t="shared" si="0"/>
        <v>0</v>
      </c>
      <c r="E20" s="239"/>
      <c r="F20" s="232"/>
    </row>
    <row r="21" ht="19.5" customHeight="1" spans="1:6">
      <c r="A21" s="238"/>
      <c r="B21" s="235"/>
      <c r="C21" s="239" t="s">
        <v>101</v>
      </c>
      <c r="D21" s="231">
        <f t="shared" si="0"/>
        <v>0</v>
      </c>
      <c r="E21" s="239"/>
      <c r="F21" s="232"/>
    </row>
    <row r="22" ht="19.5" customHeight="1" spans="1:6">
      <c r="A22" s="238"/>
      <c r="B22" s="235"/>
      <c r="C22" s="239" t="s">
        <v>103</v>
      </c>
      <c r="D22" s="231">
        <f t="shared" si="0"/>
        <v>0</v>
      </c>
      <c r="E22" s="239"/>
      <c r="F22" s="232"/>
    </row>
    <row r="23" ht="19.5" customHeight="1" spans="1:6">
      <c r="A23" s="238"/>
      <c r="B23" s="235"/>
      <c r="C23" s="239" t="s">
        <v>104</v>
      </c>
      <c r="D23" s="231">
        <f t="shared" si="0"/>
        <v>0</v>
      </c>
      <c r="E23" s="239"/>
      <c r="F23" s="232"/>
    </row>
    <row r="24" ht="19.5" customHeight="1" spans="1:6">
      <c r="A24" s="238"/>
      <c r="B24" s="235"/>
      <c r="C24" s="239" t="s">
        <v>191</v>
      </c>
      <c r="D24" s="231">
        <f t="shared" si="0"/>
        <v>0</v>
      </c>
      <c r="E24" s="239"/>
      <c r="F24" s="232"/>
    </row>
    <row r="25" ht="19.5" customHeight="1" spans="1:6">
      <c r="A25" s="238"/>
      <c r="B25" s="235"/>
      <c r="C25" s="237" t="s">
        <v>106</v>
      </c>
      <c r="D25" s="231">
        <f t="shared" si="0"/>
        <v>131.68</v>
      </c>
      <c r="E25" s="229">
        <v>131.68</v>
      </c>
      <c r="F25" s="232"/>
    </row>
    <row r="26" ht="19.5" customHeight="1" spans="1:6">
      <c r="A26" s="238"/>
      <c r="B26" s="235"/>
      <c r="C26" s="237" t="s">
        <v>107</v>
      </c>
      <c r="D26" s="231">
        <f t="shared" si="0"/>
        <v>0</v>
      </c>
      <c r="E26" s="237"/>
      <c r="F26" s="232"/>
    </row>
    <row r="27" ht="19.5" customHeight="1" spans="1:6">
      <c r="A27" s="238"/>
      <c r="B27" s="235"/>
      <c r="C27" s="237" t="s">
        <v>108</v>
      </c>
      <c r="D27" s="231">
        <f t="shared" si="0"/>
        <v>0</v>
      </c>
      <c r="E27" s="237"/>
      <c r="F27" s="232"/>
    </row>
    <row r="28" ht="19.5" customHeight="1" spans="1:6">
      <c r="A28" s="238"/>
      <c r="B28" s="235"/>
      <c r="C28" s="237" t="s">
        <v>192</v>
      </c>
      <c r="D28" s="231">
        <f t="shared" si="0"/>
        <v>0</v>
      </c>
      <c r="E28" s="237"/>
      <c r="F28" s="232"/>
    </row>
    <row r="29" ht="19.5" customHeight="1" spans="1:6">
      <c r="A29" s="238"/>
      <c r="B29" s="235"/>
      <c r="C29" s="240" t="s">
        <v>193</v>
      </c>
      <c r="D29" s="231">
        <f t="shared" si="0"/>
        <v>0</v>
      </c>
      <c r="E29" s="240"/>
      <c r="F29" s="232"/>
    </row>
    <row r="30" ht="19.5" customHeight="1" spans="1:6">
      <c r="A30" s="238"/>
      <c r="B30" s="235"/>
      <c r="C30" s="230" t="s">
        <v>194</v>
      </c>
      <c r="D30" s="231">
        <f t="shared" si="0"/>
        <v>0</v>
      </c>
      <c r="E30" s="230"/>
      <c r="F30" s="232"/>
    </row>
    <row r="31" ht="19.5" customHeight="1" spans="1:6">
      <c r="A31" s="238"/>
      <c r="B31" s="235"/>
      <c r="C31" s="114" t="s">
        <v>195</v>
      </c>
      <c r="D31" s="231">
        <f t="shared" si="0"/>
        <v>0</v>
      </c>
      <c r="E31" s="114"/>
      <c r="F31" s="232"/>
    </row>
    <row r="32" ht="19.5" customHeight="1" spans="1:6">
      <c r="A32" s="238"/>
      <c r="B32" s="235"/>
      <c r="C32" s="230" t="s">
        <v>196</v>
      </c>
      <c r="D32" s="231">
        <f t="shared" si="0"/>
        <v>0</v>
      </c>
      <c r="E32" s="230"/>
      <c r="F32" s="232"/>
    </row>
    <row r="33" ht="19.5" customHeight="1" spans="1:6">
      <c r="A33" s="238"/>
      <c r="B33" s="235"/>
      <c r="C33" s="230" t="s">
        <v>197</v>
      </c>
      <c r="D33" s="231">
        <f t="shared" si="0"/>
        <v>0</v>
      </c>
      <c r="E33" s="230"/>
      <c r="F33" s="232"/>
    </row>
    <row r="34" ht="19.5" customHeight="1" spans="1:6">
      <c r="A34" s="238"/>
      <c r="B34" s="235"/>
      <c r="C34" s="241"/>
      <c r="D34" s="242"/>
      <c r="E34" s="241"/>
      <c r="F34" s="232"/>
    </row>
    <row r="35" ht="19.5" customHeight="1" spans="1:6">
      <c r="A35" s="343" t="s">
        <v>116</v>
      </c>
      <c r="B35" s="244">
        <f>B6+B9</f>
        <v>3533.75</v>
      </c>
      <c r="C35" s="343" t="s">
        <v>117</v>
      </c>
      <c r="D35" s="245">
        <f t="shared" si="0"/>
        <v>3533.75</v>
      </c>
      <c r="E35" s="246">
        <f>SUM(E6:E34)</f>
        <v>3533.75</v>
      </c>
      <c r="F35" s="247">
        <f>SUM(F6:F34)</f>
        <v>0</v>
      </c>
    </row>
    <row r="36" ht="19.5" customHeight="1" spans="1:6">
      <c r="A36" s="248" t="s">
        <v>198</v>
      </c>
      <c r="B36" s="248"/>
      <c r="C36" s="248"/>
      <c r="D36" s="248"/>
      <c r="E36" s="248"/>
      <c r="F36" s="248"/>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19.9" customHeight="1"/>
    <row r="235" ht="19.9" customHeight="1"/>
    <row r="236" ht="19.9" customHeight="1"/>
    <row r="237" ht="19.9" customHeight="1"/>
  </sheetData>
  <mergeCells count="4">
    <mergeCell ref="A2:F2"/>
    <mergeCell ref="A4:B4"/>
    <mergeCell ref="C4:F4"/>
    <mergeCell ref="A36:F36"/>
  </mergeCells>
  <conditionalFormatting sqref="A6:A16">
    <cfRule type="cellIs" dxfId="0" priority="1" stopIfTrue="1" operator="equal">
      <formula>0</formula>
    </cfRule>
  </conditionalFormatting>
  <printOptions horizontalCentered="1"/>
  <pageMargins left="0.35" right="0.35" top="0.71" bottom="0.67" header="0.51" footer="0.31"/>
  <pageSetup paperSize="9" firstPageNumber="24" orientation="portrait" useFirstPageNumber="1"/>
  <headerFooter alignWithMargins="0" scaleWithDoc="0">
    <oddFooter>&amp;C&amp;"宋体"&amp;12－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showZeros="0" workbookViewId="0">
      <selection activeCell="A15" sqref="A15:E15"/>
    </sheetView>
  </sheetViews>
  <sheetFormatPr defaultColWidth="6.875" defaultRowHeight="23.25" customHeight="1" outlineLevelCol="4"/>
  <cols>
    <col min="1" max="1" width="15.625" style="173" customWidth="1"/>
    <col min="2" max="2" width="21" style="173" customWidth="1"/>
    <col min="3" max="3" width="18.5" style="173" customWidth="1"/>
    <col min="4" max="4" width="28.875" style="173" customWidth="1"/>
    <col min="5" max="5" width="30.125" style="173" customWidth="1"/>
    <col min="6" max="16384" width="6.875" style="173"/>
  </cols>
  <sheetData>
    <row r="1" s="98" customFormat="1" customHeight="1" spans="1:1">
      <c r="A1" s="95" t="s">
        <v>199</v>
      </c>
    </row>
    <row r="2" ht="30" customHeight="1" spans="1:5">
      <c r="A2" s="174" t="s">
        <v>200</v>
      </c>
      <c r="B2" s="174"/>
      <c r="C2" s="174"/>
      <c r="D2" s="174"/>
      <c r="E2" s="174"/>
    </row>
    <row r="3" customHeight="1" spans="1:5">
      <c r="A3" s="175"/>
      <c r="E3" s="185" t="s">
        <v>23</v>
      </c>
    </row>
    <row r="4" s="199" customFormat="1" ht="27" spans="1:5">
      <c r="A4" s="101" t="s">
        <v>120</v>
      </c>
      <c r="B4" s="101" t="s">
        <v>121</v>
      </c>
      <c r="C4" s="188" t="s">
        <v>28</v>
      </c>
      <c r="D4" s="101" t="s">
        <v>34</v>
      </c>
      <c r="E4" s="188" t="s">
        <v>201</v>
      </c>
    </row>
    <row r="5" s="199" customFormat="1" customHeight="1" spans="1:5">
      <c r="A5" s="211"/>
      <c r="B5" s="207" t="s">
        <v>28</v>
      </c>
      <c r="C5" s="212">
        <f>D5+E5</f>
        <v>3533.75</v>
      </c>
      <c r="D5" s="208">
        <f>SUM(D6:D14)</f>
        <v>2404.2</v>
      </c>
      <c r="E5" s="208">
        <f>SUM(E6:E14)</f>
        <v>1129.55</v>
      </c>
    </row>
    <row r="6" customHeight="1" spans="1:5">
      <c r="A6" s="213">
        <v>2010101</v>
      </c>
      <c r="B6" s="214" t="s">
        <v>202</v>
      </c>
      <c r="C6" s="212">
        <f>SUM(D6:E6)</f>
        <v>1390.95</v>
      </c>
      <c r="D6" s="215">
        <v>1390.95</v>
      </c>
      <c r="E6" s="215">
        <v>0</v>
      </c>
    </row>
    <row r="7" ht="27" spans="1:5">
      <c r="A7" s="213">
        <v>2010102</v>
      </c>
      <c r="B7" s="216" t="s">
        <v>156</v>
      </c>
      <c r="C7" s="212">
        <f t="shared" ref="C7:C14" si="0">SUM(D7:E7)</f>
        <v>802.11</v>
      </c>
      <c r="D7" s="215">
        <v>454.46</v>
      </c>
      <c r="E7" s="215">
        <v>347.65</v>
      </c>
    </row>
    <row r="8" customHeight="1" spans="1:5">
      <c r="A8" s="213">
        <v>2010103</v>
      </c>
      <c r="B8" s="216" t="s">
        <v>203</v>
      </c>
      <c r="C8" s="212">
        <f t="shared" si="0"/>
        <v>36</v>
      </c>
      <c r="D8" s="215">
        <v>36</v>
      </c>
      <c r="E8" s="215">
        <v>0</v>
      </c>
    </row>
    <row r="9" customHeight="1" spans="1:5">
      <c r="A9" s="213">
        <v>2010104</v>
      </c>
      <c r="B9" s="216" t="s">
        <v>130</v>
      </c>
      <c r="C9" s="212">
        <f t="shared" si="0"/>
        <v>324</v>
      </c>
      <c r="D9" s="215">
        <v>0</v>
      </c>
      <c r="E9" s="215">
        <v>324</v>
      </c>
    </row>
    <row r="10" customHeight="1" spans="1:5">
      <c r="A10" s="217">
        <v>2010105</v>
      </c>
      <c r="B10" s="127" t="s">
        <v>132</v>
      </c>
      <c r="C10" s="212">
        <f t="shared" si="0"/>
        <v>37.5</v>
      </c>
      <c r="D10" s="215">
        <v>0</v>
      </c>
      <c r="E10" s="215">
        <v>37.5</v>
      </c>
    </row>
    <row r="11" customHeight="1" spans="1:5">
      <c r="A11" s="217">
        <v>2010106</v>
      </c>
      <c r="B11" s="127" t="s">
        <v>134</v>
      </c>
      <c r="C11" s="212">
        <f t="shared" si="0"/>
        <v>154.5</v>
      </c>
      <c r="D11" s="215">
        <v>0</v>
      </c>
      <c r="E11" s="215">
        <v>154.5</v>
      </c>
    </row>
    <row r="12" customHeight="1" spans="1:5">
      <c r="A12" s="217">
        <v>2010108</v>
      </c>
      <c r="B12" s="127" t="s">
        <v>136</v>
      </c>
      <c r="C12" s="212">
        <f t="shared" si="0"/>
        <v>265.9</v>
      </c>
      <c r="D12" s="215">
        <v>0</v>
      </c>
      <c r="E12" s="215">
        <v>265.9</v>
      </c>
    </row>
    <row r="13" customHeight="1" spans="1:5">
      <c r="A13" s="217">
        <v>2080501</v>
      </c>
      <c r="B13" s="127" t="s">
        <v>138</v>
      </c>
      <c r="C13" s="212">
        <f t="shared" si="0"/>
        <v>391.11</v>
      </c>
      <c r="D13" s="215">
        <v>391.11</v>
      </c>
      <c r="E13" s="215">
        <v>0</v>
      </c>
    </row>
    <row r="14" customHeight="1" spans="1:5">
      <c r="A14" s="217">
        <v>2210201</v>
      </c>
      <c r="B14" s="127" t="s">
        <v>139</v>
      </c>
      <c r="C14" s="212">
        <f t="shared" si="0"/>
        <v>131.68</v>
      </c>
      <c r="D14" s="215">
        <v>131.68</v>
      </c>
      <c r="E14" s="215">
        <v>0</v>
      </c>
    </row>
    <row r="15" ht="29.25" customHeight="1" spans="1:5">
      <c r="A15" s="182" t="s">
        <v>204</v>
      </c>
      <c r="B15" s="182"/>
      <c r="C15" s="182"/>
      <c r="D15" s="182"/>
      <c r="E15" s="182"/>
    </row>
    <row r="16" ht="20.1" customHeight="1" spans="1:5">
      <c r="A16" s="218"/>
      <c r="B16" s="183"/>
      <c r="C16" s="183"/>
      <c r="D16" s="183"/>
      <c r="E16" s="183"/>
    </row>
  </sheetData>
  <mergeCells count="3">
    <mergeCell ref="A2:E2"/>
    <mergeCell ref="A15:E15"/>
    <mergeCell ref="A16:E16"/>
  </mergeCells>
  <printOptions horizontalCentered="1"/>
  <pageMargins left="0.35" right="0.35" top="0.98" bottom="0.98" header="0.51" footer="0.51"/>
  <pageSetup paperSize="9" firstPageNumber="25" orientation="landscape" useFirstPageNumber="1"/>
  <headerFooter alignWithMargins="0" scaleWithDoc="0">
    <oddFooter>&amp;C&amp;"宋体"&amp;12－ &amp;P －</oddFooter>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18</vt:i4>
      </vt:variant>
    </vt:vector>
  </HeadingPairs>
  <TitlesOfParts>
    <vt:vector size="18" baseType="lpstr">
      <vt:lpstr>目录</vt:lpstr>
      <vt:lpstr>1.收支总表（批复表）</vt:lpstr>
      <vt:lpstr>2.收支总表（分科目）</vt:lpstr>
      <vt:lpstr>3.收入总表</vt:lpstr>
      <vt:lpstr>4.支出总表（按资金来源）</vt:lpstr>
      <vt:lpstr>5.支出总表（部门预算经济分类）</vt:lpstr>
      <vt:lpstr>6.支出总表（政府预算经济分类）</vt:lpstr>
      <vt:lpstr>7.财政拨款收支总表</vt:lpstr>
      <vt:lpstr>8.财政拨款支出表</vt:lpstr>
      <vt:lpstr>9.一般公共预算支出表</vt:lpstr>
      <vt:lpstr>10.一般公共预算基本支出表</vt:lpstr>
      <vt:lpstr>11.政府性基金预算支出表（按部门预算经济分类）</vt:lpstr>
      <vt:lpstr>12.政府性基金预算支出表（按政府预算经济分类）</vt:lpstr>
      <vt:lpstr>13.一般公共预算“三公”经费支出表</vt:lpstr>
      <vt:lpstr>14.专项业务经费（批复表）</vt:lpstr>
      <vt:lpstr>15.项目表（批复表）</vt:lpstr>
      <vt:lpstr>16.项目绩效表</vt:lpstr>
      <vt:lpstr>17.整体绩效表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王建辉</dc:creator>
  <cp:lastModifiedBy>超</cp:lastModifiedBy>
  <cp:revision>1</cp:revision>
  <dcterms:created xsi:type="dcterms:W3CDTF">2015-04-15T03:34:00Z</dcterms:created>
  <cp:lastPrinted>2020-02-21T02:08:00Z</cp:lastPrinted>
  <dcterms:modified xsi:type="dcterms:W3CDTF">2020-02-21T04:13:45Z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